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 activeTab="3"/>
  </bookViews>
  <sheets>
    <sheet name="Előlap" sheetId="9" r:id="rId1"/>
    <sheet name="1.1.sz.mell." sheetId="1" r:id="rId2"/>
    <sheet name="1.2.sz.mell." sheetId="2" r:id="rId3"/>
    <sheet name="1.3.sz.mell." sheetId="32" r:id="rId4"/>
    <sheet name="1.4.sz.mell." sheetId="23" r:id="rId5"/>
    <sheet name="2.1.sz.mell  " sheetId="3" r:id="rId6"/>
    <sheet name="2.2.sz.mell  " sheetId="4" r:id="rId7"/>
    <sheet name="6.sz.mell." sheetId="5" r:id="rId8"/>
    <sheet name="9.1. sz. mell ÖNK" sheetId="7" r:id="rId9"/>
    <sheet name="9.1.1. sz. mell ÖNK" sheetId="8" r:id="rId10"/>
    <sheet name="9.2. sz. mell HIV" sheetId="24" r:id="rId11"/>
    <sheet name="9.2.1. sz. mell HIV" sheetId="25" r:id="rId12"/>
    <sheet name="9.2.3. sz. mell HIV" sheetId="26" r:id="rId13"/>
    <sheet name="9.3. sz. mell GAM" sheetId="14" r:id="rId14"/>
    <sheet name="9.3.1. sz. mell GAM" sheetId="15" r:id="rId15"/>
    <sheet name="9.3.2. sz. mell GAM" sheetId="16" r:id="rId16"/>
    <sheet name="9.4. sz. mell ILMKS" sheetId="27" r:id="rId17"/>
    <sheet name="9.4.1. sz. mell ILMKS" sheetId="28" r:id="rId18"/>
    <sheet name="9.5. sz. mell OVI" sheetId="30" r:id="rId19"/>
    <sheet name="9.5.1. sz. mell OVI" sheetId="31" r:id="rId20"/>
  </sheets>
  <externalReferences>
    <externalReference r:id="rId21"/>
    <externalReference r:id="rId22"/>
    <externalReference r:id="rId23"/>
    <externalReference r:id="rId24"/>
  </externalReferences>
  <definedNames>
    <definedName name="_xlnm.Print_Titles" localSheetId="1">'1.1.sz.mell.'!$1:$1</definedName>
    <definedName name="_xlnm.Print_Titles" localSheetId="2">'1.2.sz.mell.'!$1:$1</definedName>
    <definedName name="_xlnm.Print_Titles" localSheetId="3">'1.3.sz.mell.'!$1:$1</definedName>
    <definedName name="_xlnm.Print_Titles" localSheetId="4">'1.4.sz.mell.'!$1:$1</definedName>
    <definedName name="_xlnm.Print_Titles" localSheetId="8">'9.1. sz. mell ÖNK'!$1:$7</definedName>
    <definedName name="_xlnm.Print_Titles" localSheetId="9">'9.1.1. sz. mell ÖNK'!$1:$7</definedName>
    <definedName name="_xlnm.Print_Area" localSheetId="1">'1.1.sz.mell.'!$A$1:$C$160</definedName>
    <definedName name="_xlnm.Print_Area" localSheetId="2">'1.2.sz.mell.'!$A$1:$C$160</definedName>
    <definedName name="_xlnm.Print_Area" localSheetId="3">'1.3.sz.mell.'!$A$1:$C$159</definedName>
    <definedName name="_xlnm.Print_Area" localSheetId="4">'1.4.sz.mell.'!$A$1:$C$160</definedName>
    <definedName name="_xlnm.Print_Area" localSheetId="5">'2.1.sz.mell  '!$A$1:$E$34</definedName>
    <definedName name="_xlnm.Print_Area" localSheetId="6">'2.2.sz.mell  '!$A$1:$E$35</definedName>
    <definedName name="_xlnm.Print_Area" localSheetId="8">'9.1. sz. mell ÖNK'!$A$1:$C$160</definedName>
    <definedName name="_xlnm.Print_Area" localSheetId="9">'9.1.1. sz. mell ÖNK'!$A$1:$C$160</definedName>
    <definedName name="_xlnm.Print_Area" localSheetId="10">'9.2. sz. mell HIV'!$A$1:$C$62</definedName>
  </definedNames>
  <calcPr calcId="125725"/>
</workbook>
</file>

<file path=xl/calcChain.xml><?xml version="1.0" encoding="utf-8"?>
<calcChain xmlns="http://schemas.openxmlformats.org/spreadsheetml/2006/main">
  <c r="C159" i="32"/>
  <c r="C4"/>
  <c r="C91" s="1"/>
  <c r="C158" l="1"/>
  <c r="C61" i="30" l="1"/>
  <c r="C60"/>
  <c r="C61" i="27"/>
  <c r="C60"/>
  <c r="C61" i="24"/>
  <c r="C160" i="23"/>
  <c r="C4"/>
  <c r="C92" s="1"/>
  <c r="C61" i="14" l="1"/>
  <c r="C60"/>
  <c r="E20" i="8"/>
  <c r="E22"/>
  <c r="F4" i="5"/>
  <c r="E4"/>
  <c r="D4"/>
  <c r="F3" i="4"/>
  <c r="H13" i="3"/>
  <c r="C159" i="23" l="1"/>
  <c r="F157" i="8"/>
  <c r="E11" i="7"/>
  <c r="E109" l="1"/>
</calcChain>
</file>

<file path=xl/sharedStrings.xml><?xml version="1.0" encoding="utf-8"?>
<sst xmlns="http://schemas.openxmlformats.org/spreadsheetml/2006/main" count="3236" uniqueCount="520">
  <si>
    <t>B E V É T E L E K</t>
  </si>
  <si>
    <t>1. sz. táblázat</t>
  </si>
  <si>
    <t>Forintban</t>
  </si>
  <si>
    <t>Sor-
szám</t>
  </si>
  <si>
    <t>Bevételi jogcím</t>
  </si>
  <si>
    <t>A</t>
  </si>
  <si>
    <t>B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</si>
  <si>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</si>
  <si>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</si>
  <si>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</si>
  <si>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</si>
  <si>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</si>
  <si>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</si>
  <si>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</si>
  <si>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gyermekjóléti, étkeztetési feladatainak támogatása</t>
  </si>
  <si>
    <t>1.4.</t>
  </si>
  <si>
    <t>Önkormányzatok kulturális feladatainak támogatása</t>
  </si>
  <si>
    <t>1.5.</t>
  </si>
  <si>
    <t xml:space="preserve">Működési célú kvi támogatások és kiegészítő támogatások </t>
  </si>
  <si>
    <t>1.6.</t>
  </si>
  <si>
    <t>Elszámolásból származó bevételek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</si>
  <si>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</si>
  <si>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</si>
  <si>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</si>
  <si>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</si>
  <si>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</si>
  <si>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</si>
  <si>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</si>
  <si>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</si>
  <si>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</si>
  <si>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</si>
  <si>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</si>
  <si>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</si>
  <si>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</si>
  <si>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</si>
  <si>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</si>
  <si>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</si>
  <si>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</si>
  <si>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</si>
  <si>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</si>
  <si>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</si>
  <si>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</si>
  <si>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</si>
  <si>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</si>
  <si>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</si>
  <si>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</si>
  <si>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</si>
  <si>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</si>
  <si>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</si>
  <si>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</si>
  <si>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(4.1.+…+4.7.)</t>
  </si>
  <si>
    <t>4.1.</t>
  </si>
  <si>
    <t>Építményadó</t>
  </si>
  <si>
    <t>4.2.</t>
  </si>
  <si>
    <t>Idegenforgalmi adó</t>
  </si>
  <si>
    <t>4.3.</t>
  </si>
  <si>
    <t>Iparűzési adó</t>
  </si>
  <si>
    <t>4.4.</t>
  </si>
  <si>
    <t>Talajterhelési díj</t>
  </si>
  <si>
    <t>4.5.</t>
  </si>
  <si>
    <t>Gépjárműadó</t>
  </si>
  <si>
    <t>4.6.</t>
  </si>
  <si>
    <t>Egyéb áruhasználati és szolgáltatási adók</t>
  </si>
  <si>
    <t>4.7.</t>
  </si>
  <si>
    <t>Egyéb közhatalmi bevételek</t>
  </si>
  <si>
    <t>5.</t>
  </si>
  <si>
    <t>Működési bevételek (5.1.+…+ 5.11.)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</si>
  <si>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</si>
  <si>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</si>
  <si>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</si>
  <si>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</si>
  <si>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</si>
  <si>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</si>
  <si>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</si>
  <si>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</si>
  <si>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</si>
  <si>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</si>
  <si>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</si>
  <si>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</si>
  <si>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</si>
  <si>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</si>
  <si>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</si>
  <si>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 és más nyereségjellegű bevételek</t>
  </si>
  <si>
    <t>5.9.</t>
  </si>
  <si>
    <t>Egyéb pénzügyi műveletek bevételei</t>
  </si>
  <si>
    <t>5.10.</t>
  </si>
  <si>
    <t>Biztosító által fizetett kártérítés</t>
  </si>
  <si>
    <t>5.11.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</si>
  <si>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</si>
  <si>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</si>
  <si>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</si>
  <si>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</si>
  <si>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</si>
  <si>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</si>
  <si>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</si>
  <si>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</si>
  <si>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</si>
  <si>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</si>
  <si>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</si>
  <si>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</si>
  <si>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</si>
  <si>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</si>
  <si>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</si>
  <si>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</si>
  <si>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</si>
  <si>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</si>
  <si>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</si>
  <si>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</si>
  <si>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</si>
  <si>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</si>
  <si>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</si>
  <si>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</si>
  <si>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</si>
  <si>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</si>
  <si>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</si>
  <si>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</si>
  <si>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</si>
  <si>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</si>
  <si>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</si>
  <si>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</si>
  <si>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</si>
  <si>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 xml:space="preserve">   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</si>
  <si>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</si>
  <si>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</si>
  <si>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</si>
  <si>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</si>
  <si>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</si>
  <si>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</si>
  <si>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</si>
  <si>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</si>
  <si>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</si>
  <si>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</si>
  <si>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</si>
  <si>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</si>
  <si>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</si>
  <si>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</si>
  <si>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</si>
  <si>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</si>
  <si>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</si>
  <si>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</si>
  <si>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</si>
  <si>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</si>
  <si>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</si>
  <si>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</si>
  <si>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</si>
  <si>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</si>
  <si>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</si>
  <si>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</si>
  <si>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</si>
  <si>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</si>
  <si>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</si>
  <si>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</si>
  <si>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</si>
  <si>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</si>
  <si>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</si>
  <si>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</si>
  <si>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</si>
  <si>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</si>
  <si>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</si>
  <si>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</si>
  <si>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</si>
  <si>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</si>
  <si>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</si>
  <si>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</si>
  <si>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</si>
  <si>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</si>
  <si>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Váltóbevételek</t>
  </si>
  <si>
    <t xml:space="preserve">    16.</t>
  </si>
  <si>
    <t>Adóssághoz nem kapcsolódó származékos ügyletek bevételei</t>
  </si>
  <si>
    <t xml:space="preserve">    17.</t>
  </si>
  <si>
    <t>FINANSZÍROZÁSI BEVÉTELEK ÖSSZESEN: (10. + … +16.)</t>
  </si>
  <si>
    <t xml:space="preserve">    18.</t>
  </si>
  <si>
    <t>KÖLTSÉGVETÉSI ÉS FINANSZÍROZÁSI BEVÉTELEK ÖSSZESEN: (9+17)</t>
  </si>
  <si>
    <t>K I A D Á S O K</t>
  </si>
  <si>
    <t>2. sz. táblázat</t>
  </si>
  <si>
    <t>Kiadási jogcímek</t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</si>
  <si>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</si>
  <si>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</si>
  <si>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</si>
  <si>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</si>
  <si>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</si>
  <si>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</si>
  <si>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Előző évi elszámolásból származó befizetések</t>
  </si>
  <si>
    <t>1.7.</t>
  </si>
  <si>
    <t xml:space="preserve">   - Törvényi előíráson alapuló befizetések</t>
  </si>
  <si>
    <t>1.8.</t>
  </si>
  <si>
    <t xml:space="preserve">   - Elvonások és befizetések</t>
  </si>
  <si>
    <t>1.9.</t>
  </si>
  <si>
    <t xml:space="preserve">   - Garancia- és kezességvállalásból kifizetés ÁH-n belülre</t>
  </si>
  <si>
    <t>1.10.</t>
  </si>
  <si>
    <t xml:space="preserve">   -Visszatérítendő támogatások, kölcsönök nyújtása ÁH-n belülre</t>
  </si>
  <si>
    <t>1.11.</t>
  </si>
  <si>
    <t xml:space="preserve">   - Visszatérítendő támogatások, kölcsönök törlesztése ÁH-n belülre</t>
  </si>
  <si>
    <t>1.12.</t>
  </si>
  <si>
    <t xml:space="preserve">   - Egyéb működési célú támogatások ÁH-n belülre</t>
  </si>
  <si>
    <t>1.13.</t>
  </si>
  <si>
    <t xml:space="preserve">   - Garancia és kezességvállalásból kifizetés ÁH-n kívülre</t>
  </si>
  <si>
    <t>1.14.</t>
  </si>
  <si>
    <t xml:space="preserve">   - Visszatérítendő támogatások, kölcsönök nyújtása ÁH-n kívülre</t>
  </si>
  <si>
    <t>1.15.</t>
  </si>
  <si>
    <t xml:space="preserve">   - Árkiegészítések, ártámogatások</t>
  </si>
  <si>
    <t>1.16.</t>
  </si>
  <si>
    <t xml:space="preserve">   - Kamattámogatások</t>
  </si>
  <si>
    <t>1.17.</t>
  </si>
  <si>
    <t xml:space="preserve">   - Egyéb működési célú támogatások államháztartáson kívülre</t>
  </si>
  <si>
    <t>1.18.</t>
  </si>
  <si>
    <t>Tartalékok</t>
  </si>
  <si>
    <t>1.19.</t>
  </si>
  <si>
    <t xml:space="preserve"> - az 1.18-ból: - Általános tartalék</t>
  </si>
  <si>
    <t>1.20.</t>
  </si>
  <si>
    <t xml:space="preserve">   - Céltartalék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</si>
  <si>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</si>
  <si>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</si>
  <si>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</si>
  <si>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</si>
  <si>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</si>
  <si>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</si>
  <si>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</si>
  <si>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</si>
  <si>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</si>
  <si>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</si>
  <si>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</si>
  <si>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</si>
  <si>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</si>
  <si>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</si>
  <si>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</si>
  <si>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</si>
  <si>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</si>
  <si>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</si>
  <si>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</si>
  <si>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KÖLTSÉGVETÉSI KIADÁSOK ÖSSZESEN (1+2)</t>
  </si>
  <si>
    <t>4.</t>
  </si>
  <si>
    <t>Hitel-, kölcsöntörlesztés államháztartáson kívülre (4.1. + … + 4.3.)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</si>
  <si>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</si>
  <si>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</si>
  <si>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</si>
  <si>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Belföldi értékpapírok kiadásai (5.1. + … + 5.6.)</t>
  </si>
  <si>
    <t>Forgatási célú belföldi értékpapírok vásárlása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</si>
  <si>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</si>
  <si>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</si>
  <si>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</si>
  <si>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</si>
  <si>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</si>
  <si>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Belföldi finanszírozás kiadásai (6.1. + … + 6.4.)</t>
  </si>
  <si>
    <t>Államháztartáson belüli megelőlegezések folyósítása</t>
  </si>
  <si>
    <t>Államháztartáson belüli megelőlegezések visszafizetése</t>
  </si>
  <si>
    <t>Pénzeszközök lekötött betétként elhelyezése</t>
  </si>
  <si>
    <t>Pénzügyi lízing kiadásai</t>
  </si>
  <si>
    <t>7.</t>
  </si>
  <si>
    <t>Külföldi finanszírozás kiadásai (7.1. + … + 7.5.)</t>
  </si>
  <si>
    <t>Forgatási célú külföldi értékpapírok vásárlása</t>
  </si>
  <si>
    <t>Befektetési célú külföldi értékpapírok vásárlása</t>
  </si>
  <si>
    <t>Külföldi értékpapírok beváltása</t>
  </si>
  <si>
    <t>Hitelek, kölcsönök törlesztése külföldi kormányoknak nemz. Szervezeteknek</t>
  </si>
  <si>
    <t>7.5.</t>
  </si>
  <si>
    <t>Hitelek, kölcsönök törlesztése külföldi pénzintézeteknek</t>
  </si>
  <si>
    <t>Adóssághoz nem kapcsolódó származékos ügyletek</t>
  </si>
  <si>
    <t>9.</t>
  </si>
  <si>
    <t>Váltókiadások</t>
  </si>
  <si>
    <t>10.</t>
  </si>
  <si>
    <t>FINANSZÍROZÁSI KIADÁSOK ÖSSZESEN: (4.+…+9.)</t>
  </si>
  <si>
    <t>11.</t>
  </si>
  <si>
    <t>KIADÁSOK ÖSSZESEN: (3.+10.)</t>
  </si>
  <si>
    <t>KÖLTSÉGVETÉSI, FINANSZÍROZÁSI BEVÉTELEK ÉS KIADÁSOK EGYENLEGE</t>
  </si>
  <si>
    <t>3. sz. táblázat</t>
  </si>
  <si>
    <t>Ezer forintban</t>
  </si>
  <si>
    <t>Költségvetési hiány, többlet ( költségvetési bevételek 9. sor - költségvetési kiadások 3. sor) (+/-)</t>
  </si>
  <si>
    <t>Finanszírozási bevételek, kiadások egyenlege (finanszírozási bevételek 17. sor - finanszírozási kiadások 10. sor) (+/-)</t>
  </si>
  <si>
    <t>2016. évi előirányzat</t>
  </si>
  <si>
    <t>Közhatalmi bevételek (4.1.+...+4.7.)</t>
  </si>
  <si>
    <t>I. Működési célú bevételek és kiadások mérlege
(Önkormányzati szinten)</t>
  </si>
  <si>
    <t>Forintban !</t>
  </si>
  <si>
    <t>Bevételek</t>
  </si>
  <si>
    <t>Kiadások</t>
  </si>
  <si>
    <t>Megnevezés</t>
  </si>
  <si>
    <t>C</t>
  </si>
  <si>
    <t>D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</si>
  <si>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</si>
  <si>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</si>
  <si>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</si>
  <si>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</si>
  <si>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</si>
  <si>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</si>
  <si>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bevételek</t>
  </si>
  <si>
    <t>Működési célú átvett pénzeszközök</t>
  </si>
  <si>
    <t>6.-ból EU-s támogatás (közvetlen)</t>
  </si>
  <si>
    <t>12.</t>
  </si>
  <si>
    <t>13.</t>
  </si>
  <si>
    <t>Költségvetési bevételek összesen (1.+2.+4.+5.+6.+8.+…+12.)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</si>
  <si>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</si>
  <si>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</si>
  <si>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</si>
  <si>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</si>
  <si>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</si>
  <si>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</si>
  <si>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</si>
  <si>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</si>
  <si>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</si>
  <si>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</si>
  <si>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</si>
  <si>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</si>
  <si>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</si>
  <si>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</si>
  <si>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</si>
  <si>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</si>
  <si>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</si>
  <si>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</si>
  <si>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</si>
  <si>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</si>
  <si>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</si>
  <si>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21.</t>
  </si>
  <si>
    <t xml:space="preserve">   Értékpapírok bevételei</t>
  </si>
  <si>
    <t>22.</t>
  </si>
  <si>
    <t>23.</t>
  </si>
  <si>
    <t>24.</t>
  </si>
  <si>
    <t>Működési célú finanszírozási bevételek összesen (14.+19.+22.+23.)</t>
  </si>
  <si>
    <t>Működési célú finanszírozási kiadások összesen (14.+...+23.)</t>
  </si>
  <si>
    <t>25.</t>
  </si>
  <si>
    <t>BEVÉTEL ÖSSZESEN (13.+24.)</t>
  </si>
  <si>
    <t>KIADÁSOK ÖSSZESEN (13.+24.)</t>
  </si>
  <si>
    <t>26.</t>
  </si>
  <si>
    <t>Költségvetési hiány:</t>
  </si>
  <si>
    <t>Költségvetési többlet:</t>
  </si>
  <si>
    <t>27.</t>
  </si>
  <si>
    <t>Tárgyévi  hiány:</t>
  </si>
  <si>
    <t>Tárgyévi  többlet:</t>
  </si>
  <si>
    <t>-</t>
  </si>
  <si>
    <t>II. Felhalmozási célú bevételek és kiadások mérlege
(Önkormányzati szinten)</t>
  </si>
  <si>
    <t xml:space="preserve"> Forintban !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</si>
  <si>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</si>
  <si>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</si>
  <si>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</si>
  <si>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</si>
  <si>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</si>
  <si>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</si>
  <si>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</si>
  <si>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</si>
  <si>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</si>
  <si>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</si>
  <si>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</si>
  <si>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</si>
  <si>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</si>
  <si>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</si>
  <si>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</si>
  <si>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</si>
  <si>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</si>
  <si>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</si>
  <si>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</si>
  <si>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</si>
  <si>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</si>
  <si>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</si>
  <si>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</si>
  <si>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</si>
  <si>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</si>
  <si>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</si>
  <si>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</si>
  <si>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BEVÉTEL ÖSSZESEN (12+25)</t>
  </si>
  <si>
    <t>KIADÁSOK ÖSSZESEN (12+25)</t>
  </si>
  <si>
    <t>28.</t>
  </si>
  <si>
    <t>Beruházási (felhalmozási) kiadások előirányzata beruházásonként</t>
  </si>
  <si>
    <t xml:space="preserve"> Ezer forintban !</t>
  </si>
  <si>
    <t>Beruházás  megnevezése</t>
  </si>
  <si>
    <t>Teljes költség</t>
  </si>
  <si>
    <t>Kivitelezés kezdési és befejezési éve</t>
  </si>
  <si>
    <t>E</t>
  </si>
  <si>
    <t>F=(B-D-E)</t>
  </si>
  <si>
    <t>Nagyértékű gépek beszerzése</t>
  </si>
  <si>
    <t>2016</t>
  </si>
  <si>
    <t>Ingatlan vásárlás</t>
  </si>
  <si>
    <t>Gyalogos átkelőhely létesítés általános iskolánál</t>
  </si>
  <si>
    <t>Tervek készítése</t>
  </si>
  <si>
    <t>Pályázatok, tanulmányok készítése</t>
  </si>
  <si>
    <t>Busz vásárlás</t>
  </si>
  <si>
    <t>Pályázat önerő része</t>
  </si>
  <si>
    <t>ÖSSZESEN:</t>
  </si>
  <si>
    <t>Ibrány Város Önkormányzata</t>
  </si>
  <si>
    <t>01</t>
  </si>
  <si>
    <t>Feladat megnevezése</t>
  </si>
  <si>
    <t>Összes bevétel, kiadás</t>
  </si>
  <si>
    <t>Száma</t>
  </si>
  <si>
    <t>Kiemelt előirányzat, előirányzat megnevezése</t>
  </si>
  <si>
    <t>Előirányzat</t>
  </si>
  <si>
    <t>Működési célú kvi támogatások és kiegészítő támogatások</t>
  </si>
  <si>
    <t xml:space="preserve"> 10.</t>
  </si>
  <si>
    <t xml:space="preserve">    Rövid lejáratú  hitelek, kölcsönök felvétele</t>
  </si>
  <si>
    <t xml:space="preserve">   16.</t>
  </si>
  <si>
    <t xml:space="preserve">   17.</t>
  </si>
  <si>
    <t xml:space="preserve">   18.</t>
  </si>
  <si>
    <t>BEVÉTELEK ÖSSZESEN: (9+17)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</si>
  <si>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</si>
  <si>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</si>
  <si>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</si>
  <si>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</si>
  <si>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t>Hosszú lejáratú hitelek, kölcsönök törlesztése</t>
  </si>
  <si>
    <t>Rövid lejáratú hitelek, kölcsönök törlesztése</t>
  </si>
  <si>
    <t>Éven belüli lejáatú belföldi értékpapírok beváltása</t>
  </si>
  <si>
    <t>Belföldi finanszírozás kiadásai (6.1. + … + 6.5.)</t>
  </si>
  <si>
    <t>Központi, irányító szervi támogatás</t>
  </si>
  <si>
    <t>Hitelek, kölcsönök törlesztése külföldi kormányoknak nemz. szervezeteknek</t>
  </si>
  <si>
    <t>Éves tervezett létszám előirányzat (fő)</t>
  </si>
  <si>
    <t>Közfoglalkoztatottak létszáma (fő)</t>
  </si>
  <si>
    <t>Kötelező feladatok bevételei, kiadása</t>
  </si>
  <si>
    <t xml:space="preserve">mezőőrök </t>
  </si>
  <si>
    <t>bözsi</t>
  </si>
  <si>
    <t>gyerekház</t>
  </si>
  <si>
    <t>közmunka</t>
  </si>
  <si>
    <t>iskola eü</t>
  </si>
  <si>
    <t>kommunális</t>
  </si>
  <si>
    <t>bírság</t>
  </si>
  <si>
    <t>pótlék</t>
  </si>
  <si>
    <t>mintagazd</t>
  </si>
  <si>
    <t>lakbér</t>
  </si>
  <si>
    <t>mezőőri</t>
  </si>
  <si>
    <t>szolgáltatás</t>
  </si>
  <si>
    <t>bérleti díj</t>
  </si>
  <si>
    <t>busz</t>
  </si>
  <si>
    <t>vagyonkezelői díj</t>
  </si>
  <si>
    <t>iskola</t>
  </si>
  <si>
    <t>rendőrség</t>
  </si>
  <si>
    <t>roma</t>
  </si>
  <si>
    <t>cssk</t>
  </si>
  <si>
    <t>IN</t>
  </si>
  <si>
    <t>kistérsé</t>
  </si>
  <si>
    <t>tűzoltóság</t>
  </si>
  <si>
    <t>ny</t>
  </si>
  <si>
    <t>polgár</t>
  </si>
  <si>
    <t>pm</t>
  </si>
  <si>
    <t>kt</t>
  </si>
  <si>
    <t>Ibrány Város Önkormányzata 2016. évi költségvetéséről és a költségvetés vitelének szabályairól szóló 7/2016. (III. 01.) számú önkormányzati rendelet 1.1. számú melléklete</t>
  </si>
  <si>
    <t>Ibrány Város Önkormányzata 2016. évi költségvetéséről és a költségvetés vitelének szabályairól szóló 7/2016. (III. 01.) számú önkormányzati rendelet 1.2. számú melléklete</t>
  </si>
  <si>
    <t>Ibrány Város Önkormányzata 2016. évi költségvetéséről és a költségvetés vitelének szabályairól szóló 7/2016. (III. 01.) számú önkormányzati rendelet 2.1. számú melléklete</t>
  </si>
  <si>
    <t>Ibrány Város Önkormányzata 2016. évi költségvetéséről és a költségvetés vitelének szabályairól szóló 7/2016. (III. 01.) számú önkormányzati rendelet 2.2. számú melléklete</t>
  </si>
  <si>
    <t>Ibrány Város Önkormányzata 2016. évi költségvetéséről és a költségvetés vitelének szabályairól szóló 7/2016. (III. 01.) számú önkormányzati rendelet 6. számú melléklete</t>
  </si>
  <si>
    <t>Ibrány Város Önkormányzata 2016. évi költségvetéséről és a költségvetés vitelének szabályairól szóló 7/2016. (III. 01.) számú önkormányzati rendelet 9.1. számú melléklete</t>
  </si>
  <si>
    <t>Ibrány Város Önkormányzata 2016. évi költségvetéséről és a költségvetés vitelének szabályairól szóló 7/2016. (III. 01.) számú önkormányzati rendelet 9.1.1. számú melléklete</t>
  </si>
  <si>
    <t>Ibrány Város Önkormányzata és költségvetési szervei</t>
  </si>
  <si>
    <t>2016. évi 
összesített költségvetése</t>
  </si>
  <si>
    <t>Költségvetési szerv megnevezése</t>
  </si>
  <si>
    <t>02</t>
  </si>
  <si>
    <t>Működési bevételek (1.1.+…+1.11.)</t>
  </si>
  <si>
    <t>Kiszámlázott általános forgalmi adó</t>
  </si>
  <si>
    <t>Általános forgalmi adó visszatérülése</t>
  </si>
  <si>
    <t>Kamatbevételek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</si>
  <si>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</si>
  <si>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</si>
  <si>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</si>
  <si>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Egyéb felhalmozási célú támogatások bevételei államháztartáson belülről</t>
  </si>
  <si>
    <t>Felhalmozási bevételek (5.1.+…+5.3.)</t>
  </si>
  <si>
    <t>Felhalmozási célú átvett pénzeszközök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</si>
  <si>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</si>
  <si>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</si>
  <si>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</si>
  <si>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</si>
  <si>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</si>
  <si>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</si>
  <si>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</si>
  <si>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</si>
  <si>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</si>
  <si>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</si>
  <si>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2.3.-ból EU-s támogatásból megvalósuló programok, projektek kiadása</t>
  </si>
  <si>
    <t>Finanszírozási kiadások</t>
  </si>
  <si>
    <t>KIADÁSOK ÖSSZESEN: (1.+2.+3.)</t>
  </si>
  <si>
    <t>Kötelező feladatok bevételei, kiadásai</t>
  </si>
  <si>
    <t>Gazdasági Műszaki Ellátó és Szolgáltató Szervezet</t>
  </si>
  <si>
    <t>03</t>
  </si>
  <si>
    <t xml:space="preserve">  2.3.-ból EU támogatás</t>
  </si>
  <si>
    <t>Felhalmozási célú támogatások államháztartáson belülről (4.1.+4.2.)</t>
  </si>
  <si>
    <t xml:space="preserve">  4.2.-ből EU-s támogatás</t>
  </si>
  <si>
    <t>KÖLTSÉGVETÉSI BEVÉTELEK ÖSSZESEN (1.+…+7.)</t>
  </si>
  <si>
    <t>Önként vállalt feladatok bevételei, kiadásai</t>
  </si>
  <si>
    <t>Ibrány Város Önkormányzata 2016. évi költségvetéséről és a költségvetés vitelének szabályairól szóló 7/2016. (III. 01.) számú önkormányzati rendelet 9.3. számú melléklete</t>
  </si>
  <si>
    <t>Ibrány Város Önkormányzata 2016. évi költségvetéséről és a költségvetés vitelének szabályairól szóló 7/2016. (III. 01.) számú önkormányzati rendelet 9.3.1. számú melléklete</t>
  </si>
  <si>
    <t>Ibrány Város Önkormányzata 2016. évi költségvetéséről és a költségvetés vitelének szabályairól szóló 7/2016. (III. 01.) számú önkormányzati rendelet 9.3.2. számú melléklete</t>
  </si>
  <si>
    <t xml:space="preserve">   Működési költségvetés kiadásai (1.1+…+1.5.+1.18.)</t>
  </si>
  <si>
    <t xml:space="preserve">   Felhalmozási költségvetés kiadásai (2.1.+2.3.+2.5.)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</si>
  <si>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</si>
  <si>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- ebből:</t>
  </si>
  <si>
    <t xml:space="preserve">        Körforgalom kialakítása</t>
  </si>
  <si>
    <t xml:space="preserve">        Temetőbővítés</t>
  </si>
  <si>
    <t xml:space="preserve">        Kerékpárút kialakítása</t>
  </si>
  <si>
    <t>Napelemes lámpa kialakítása Hunyadi utcán</t>
  </si>
  <si>
    <t>- ebből: Környezetvédelmi programhoz kapcsolódó kiadások összege</t>
  </si>
  <si>
    <t>Ibrányi Polgármesteri Hivatal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</si>
  <si>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</si>
  <si>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</si>
  <si>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</si>
  <si>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>Költségvetési bevételek összesen (1.+…+7.)</t>
  </si>
  <si>
    <t>Államigazgatási feladatok bevételei, kiadásai</t>
  </si>
  <si>
    <t>Ibrányi László Művelődési Központ, Könyvtár és Sportcentrum</t>
  </si>
  <si>
    <t>04</t>
  </si>
  <si>
    <t>Ibrány Városi Óvoda</t>
  </si>
  <si>
    <t>05</t>
  </si>
  <si>
    <t>Ezer forintban !</t>
  </si>
  <si>
    <t>Ibrány Város Önkormányzata 2016. évi költségvetéséről és a költségvetés vitelének szabályairól szóló 7/2016. (III. 01.) számú önkormányzati rendelet 9.2. számú melléklete</t>
  </si>
  <si>
    <t>Ibrány Város Önkormányzata 2016. évi költségvetéséről és a költségvetés vitelének szabályairól szóló 7/2016. (III. 01.) számú önkormányzati rendelet 9.2.1. számú melléklete</t>
  </si>
  <si>
    <t>Ibrány Város Önkormányzata 2016. évi költségvetéséről és a költségvetés vitelének szabályairól szóló 7/2016. (III. 01.) számú önkormányzati rendelet 9.2.3. számú melléklete</t>
  </si>
  <si>
    <t>Ibrány Város Önkormányzata 2016. évi költségvetéséről és a költségvetés vitelének szabályairól szóló 7/2016. (III. 01.) számú önkormányzati rendelet 9.4. számú melléklete</t>
  </si>
  <si>
    <t>Ibrány Város Önkormányzata 2016. évi költségvetéséről és a költségvetés vitelének szabályairól szóló 7/2016. (III. 01.) számú önkormányzati rendelet 9.4.1. számú melléklete</t>
  </si>
  <si>
    <t>Ibrány Város Önkormányzata 2016. évi költségvetéséről és a költségvetés vitelének szabályairól szóló 7/2016. (III. 01.) számú önkormányzati rendelet 9.5. számú melléklete</t>
  </si>
  <si>
    <t>Ibrány Város Önkormányzata 2016. évi költségvetéséről és a költségvetés vitelének szabályairól szóló 7/2016. (III. 01.) számú önkormányzati rendelet 9.5.1. számú melléklete</t>
  </si>
  <si>
    <t>Ibrány Város Önkormányzata 2016. évi költségvetéséről és a költségvetés vitelének szabályairól szóló 7/2016. (III. 01.) számú önkormányzati rendelet       1.4. számú melléklete</t>
  </si>
  <si>
    <t>Hűtőkapacitás bővítése ibrányi 1629/1 hrsz-ú ingatlanon</t>
  </si>
  <si>
    <t xml:space="preserve">        Hűtőkapacitás bővítése pályázat önerő rész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</si>
  <si>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</si>
  <si>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</si>
  <si>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</si>
  <si>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</si>
  <si>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</si>
  <si>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</si>
  <si>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</si>
  <si>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</si>
  <si>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</si>
  <si>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</si>
  <si>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</si>
  <si>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</si>
  <si>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17. melléklet</t>
  </si>
  <si>
    <t>18. melléklet</t>
  </si>
  <si>
    <t>19. melléklet</t>
  </si>
  <si>
    <t>Finanszírozási bevételek, kiadások egyenlege (finanszírozási bevételek 17. sor - finanszírozási kiadások 10. sor)  (+/-)</t>
  </si>
  <si>
    <t>Ibrány Város Önkormányzata 2016. évi költségvetéséről és a költségvetés vitelének szabályairól szóló 7/2016. (III. 01.) számú önkormányzati rendelet 1.3. számú melléklete</t>
  </si>
</sst>
</file>

<file path=xl/styles.xml><?xml version="1.0" encoding="utf-8"?>
<styleSheet xmlns="http://schemas.openxmlformats.org/spreadsheetml/2006/main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34">
    <font>
      <sz val="10"/>
      <name val="Times New Roman CE"/>
      <charset val="238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color indexed="10"/>
      <name val="Times New Roman CE"/>
      <charset val="238"/>
    </font>
    <font>
      <b/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family val="1"/>
      <charset val="238"/>
    </font>
    <font>
      <i/>
      <sz val="8"/>
      <name val="Times New Roman CE"/>
      <charset val="238"/>
    </font>
    <font>
      <b/>
      <sz val="14"/>
      <color rgb="FFFF0000"/>
      <name val="Times New Roman CE"/>
      <charset val="238"/>
    </font>
    <font>
      <sz val="9"/>
      <name val="Times New Roman CE"/>
      <family val="1"/>
      <charset val="238"/>
    </font>
    <font>
      <sz val="11"/>
      <name val="Times New Roman CE"/>
      <charset val="238"/>
    </font>
    <font>
      <sz val="12"/>
      <name val="Times New Roman CE"/>
      <family val="1"/>
      <charset val="238"/>
    </font>
    <font>
      <sz val="9"/>
      <name val="Times New Roman"/>
      <family val="1"/>
      <charset val="238"/>
    </font>
    <font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sz val="24"/>
      <name val="Arial CE"/>
      <charset val="238"/>
    </font>
    <font>
      <b/>
      <sz val="9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lightHorizontal">
        <fgColor rgb="FF000000"/>
        <bgColor rgb="FFFFFFFF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319">
    <xf numFmtId="0" fontId="0" fillId="0" borderId="0" xfId="0"/>
    <xf numFmtId="0" fontId="1" fillId="0" borderId="0" xfId="1" applyFill="1" applyProtection="1"/>
    <xf numFmtId="0" fontId="5" fillId="0" borderId="1" xfId="0" applyFont="1" applyFill="1" applyBorder="1" applyAlignment="1" applyProtection="1">
      <alignment horizontal="right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8" fillId="0" borderId="0" xfId="1" applyFont="1" applyFill="1" applyProtection="1"/>
    <xf numFmtId="0" fontId="7" fillId="0" borderId="2" xfId="1" applyFont="1" applyFill="1" applyBorder="1" applyAlignment="1" applyProtection="1">
      <alignment horizontal="left" vertical="center" wrapText="1" indent="1"/>
    </xf>
    <xf numFmtId="0" fontId="7" fillId="0" borderId="3" xfId="1" applyFont="1" applyFill="1" applyBorder="1" applyAlignment="1" applyProtection="1">
      <alignment horizontal="left" vertical="center" wrapText="1" indent="1"/>
    </xf>
    <xf numFmtId="164" fontId="7" fillId="0" borderId="4" xfId="1" applyNumberFormat="1" applyFont="1" applyFill="1" applyBorder="1" applyAlignment="1" applyProtection="1">
      <alignment horizontal="right" vertical="center" wrapText="1" indent="1"/>
    </xf>
    <xf numFmtId="0" fontId="9" fillId="0" borderId="0" xfId="1" applyFont="1" applyFill="1" applyProtection="1"/>
    <xf numFmtId="49" fontId="8" fillId="0" borderId="8" xfId="1" applyNumberFormat="1" applyFont="1" applyFill="1" applyBorder="1" applyAlignment="1" applyProtection="1">
      <alignment horizontal="left" vertical="center" wrapText="1" indent="1"/>
    </xf>
    <xf numFmtId="0" fontId="10" fillId="0" borderId="9" xfId="0" applyFont="1" applyBorder="1" applyAlignment="1" applyProtection="1">
      <alignment horizontal="left" wrapText="1" indent="1"/>
    </xf>
    <xf numFmtId="16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1" xfId="1" applyNumberFormat="1" applyFont="1" applyFill="1" applyBorder="1" applyAlignment="1" applyProtection="1">
      <alignment horizontal="left" vertical="center" wrapText="1" indent="1"/>
    </xf>
    <xf numFmtId="0" fontId="10" fillId="0" borderId="12" xfId="0" applyFont="1" applyBorder="1" applyAlignment="1" applyProtection="1">
      <alignment horizontal="left" wrapText="1" indent="1"/>
    </xf>
    <xf numFmtId="0" fontId="10" fillId="0" borderId="12" xfId="0" applyFont="1" applyBorder="1" applyAlignment="1" applyProtection="1">
      <alignment horizontal="left" vertical="center" wrapText="1" indent="1"/>
    </xf>
    <xf numFmtId="49" fontId="8" fillId="0" borderId="13" xfId="1" applyNumberFormat="1" applyFont="1" applyFill="1" applyBorder="1" applyAlignment="1" applyProtection="1">
      <alignment horizontal="left" vertical="center" wrapText="1" indent="1"/>
    </xf>
    <xf numFmtId="0" fontId="10" fillId="0" borderId="14" xfId="0" applyFont="1" applyBorder="1" applyAlignment="1" applyProtection="1">
      <alignment horizontal="left" vertical="center" wrapText="1" indent="1"/>
    </xf>
    <xf numFmtId="0" fontId="11" fillId="0" borderId="3" xfId="0" applyFont="1" applyBorder="1" applyAlignment="1" applyProtection="1">
      <alignment horizontal="left" vertical="center" wrapText="1" indent="1"/>
    </xf>
    <xf numFmtId="0" fontId="10" fillId="0" borderId="14" xfId="0" applyFont="1" applyBorder="1" applyAlignment="1" applyProtection="1">
      <alignment horizontal="left" wrapText="1" indent="1"/>
    </xf>
    <xf numFmtId="164" fontId="12" fillId="0" borderId="4" xfId="1" applyNumberFormat="1" applyFont="1" applyFill="1" applyBorder="1" applyAlignment="1" applyProtection="1">
      <alignment horizontal="right" vertical="center" wrapText="1" indent="1"/>
    </xf>
    <xf numFmtId="0" fontId="10" fillId="0" borderId="14" xfId="0" applyFont="1" applyBorder="1" applyAlignment="1" applyProtection="1">
      <alignment horizontal="left" indent="1"/>
    </xf>
    <xf numFmtId="164" fontId="13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2" xfId="1" applyFont="1" applyFill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vertical="center" wrapText="1"/>
    </xf>
    <xf numFmtId="0" fontId="10" fillId="0" borderId="14" xfId="0" applyFont="1" applyBorder="1" applyAlignment="1" applyProtection="1">
      <alignment vertical="center" wrapText="1"/>
    </xf>
    <xf numFmtId="0" fontId="10" fillId="0" borderId="8" xfId="0" applyFont="1" applyBorder="1" applyAlignment="1" applyProtection="1">
      <alignment wrapText="1"/>
    </xf>
    <xf numFmtId="0" fontId="10" fillId="0" borderId="11" xfId="0" applyFont="1" applyBorder="1" applyAlignment="1" applyProtection="1">
      <alignment wrapText="1"/>
    </xf>
    <xf numFmtId="0" fontId="10" fillId="0" borderId="13" xfId="0" applyFont="1" applyBorder="1" applyAlignment="1" applyProtection="1">
      <alignment wrapText="1"/>
    </xf>
    <xf numFmtId="164" fontId="7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" xfId="0" applyFont="1" applyBorder="1" applyAlignment="1" applyProtection="1">
      <alignment wrapText="1"/>
    </xf>
    <xf numFmtId="0" fontId="11" fillId="0" borderId="16" xfId="0" applyFont="1" applyBorder="1" applyAlignment="1" applyProtection="1">
      <alignment vertical="center" wrapText="1"/>
    </xf>
    <xf numFmtId="0" fontId="11" fillId="0" borderId="17" xfId="0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5" fillId="0" borderId="1" xfId="0" applyFont="1" applyFill="1" applyBorder="1" applyAlignment="1" applyProtection="1">
      <alignment horizontal="right"/>
    </xf>
    <xf numFmtId="0" fontId="1" fillId="0" borderId="0" xfId="1" applyFill="1" applyAlignment="1" applyProtection="1"/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 wrapText="1" indent="1"/>
    </xf>
    <xf numFmtId="0" fontId="7" fillId="0" borderId="6" xfId="1" applyFont="1" applyFill="1" applyBorder="1" applyAlignment="1" applyProtection="1">
      <alignment vertical="center" wrapText="1"/>
    </xf>
    <xf numFmtId="164" fontId="7" fillId="0" borderId="7" xfId="1" applyNumberFormat="1" applyFont="1" applyFill="1" applyBorder="1" applyAlignment="1" applyProtection="1">
      <alignment horizontal="right" vertical="center" wrapText="1" indent="1"/>
    </xf>
    <xf numFmtId="49" fontId="8" fillId="0" borderId="18" xfId="1" applyNumberFormat="1" applyFont="1" applyFill="1" applyBorder="1" applyAlignment="1" applyProtection="1">
      <alignment horizontal="left" vertical="center" wrapText="1" indent="1"/>
    </xf>
    <xf numFmtId="0" fontId="8" fillId="0" borderId="19" xfId="1" applyFont="1" applyFill="1" applyBorder="1" applyAlignment="1" applyProtection="1">
      <alignment horizontal="left" vertical="center" wrapText="1" indent="1"/>
    </xf>
    <xf numFmtId="164" fontId="8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2" xfId="1" applyFont="1" applyFill="1" applyBorder="1" applyAlignment="1" applyProtection="1">
      <alignment horizontal="left" vertical="center" wrapText="1" indent="1"/>
    </xf>
    <xf numFmtId="164" fontId="8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20" xfId="1" applyFont="1" applyFill="1" applyBorder="1" applyAlignment="1" applyProtection="1">
      <alignment horizontal="left" vertical="center" wrapText="1" indent="1"/>
    </xf>
    <xf numFmtId="164" fontId="8" fillId="0" borderId="21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0" xfId="1" applyFont="1" applyFill="1" applyBorder="1" applyAlignment="1" applyProtection="1">
      <alignment horizontal="left" vertical="center" wrapText="1" indent="1"/>
    </xf>
    <xf numFmtId="164" fontId="8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4" xfId="1" applyFont="1" applyFill="1" applyBorder="1" applyAlignment="1" applyProtection="1">
      <alignment horizontal="left" vertical="center" wrapText="1" indent="6"/>
    </xf>
    <xf numFmtId="0" fontId="8" fillId="0" borderId="12" xfId="1" applyFont="1" applyFill="1" applyBorder="1" applyAlignment="1" applyProtection="1">
      <alignment horizontal="left" indent="6"/>
    </xf>
    <xf numFmtId="0" fontId="8" fillId="0" borderId="12" xfId="1" applyFont="1" applyFill="1" applyBorder="1" applyAlignment="1" applyProtection="1">
      <alignment horizontal="left" vertical="center" wrapText="1" indent="6"/>
    </xf>
    <xf numFmtId="49" fontId="8" fillId="0" borderId="23" xfId="1" applyNumberFormat="1" applyFont="1" applyFill="1" applyBorder="1" applyAlignment="1" applyProtection="1">
      <alignment horizontal="left" vertical="center" wrapText="1" indent="1"/>
    </xf>
    <xf numFmtId="0" fontId="8" fillId="0" borderId="14" xfId="1" applyFont="1" applyFill="1" applyBorder="1" applyAlignment="1" applyProtection="1">
      <alignment horizontal="left" vertical="center" wrapText="1" indent="7"/>
    </xf>
    <xf numFmtId="0" fontId="7" fillId="0" borderId="3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horizontal="left" vertical="center" wrapText="1" indent="1"/>
    </xf>
    <xf numFmtId="164" fontId="8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9" xfId="1" applyFont="1" applyFill="1" applyBorder="1" applyAlignment="1" applyProtection="1">
      <alignment horizontal="left" vertical="center" wrapText="1" indent="6"/>
    </xf>
    <xf numFmtId="164" fontId="8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3" xfId="1" applyFont="1" applyFill="1" applyBorder="1" applyAlignment="1" applyProtection="1">
      <alignment horizontal="left" vertical="center" wrapText="1" indent="1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26" xfId="1" applyFont="1" applyFill="1" applyBorder="1" applyAlignment="1" applyProtection="1">
      <alignment horizontal="left" vertical="center" wrapText="1" indent="1"/>
    </xf>
    <xf numFmtId="164" fontId="11" fillId="0" borderId="4" xfId="0" applyNumberFormat="1" applyFont="1" applyBorder="1" applyAlignment="1" applyProtection="1">
      <alignment horizontal="right" vertical="center" wrapText="1" indent="1"/>
    </xf>
    <xf numFmtId="164" fontId="11" fillId="0" borderId="4" xfId="0" applyNumberFormat="1" applyFont="1" applyBorder="1" applyAlignment="1" applyProtection="1">
      <alignment horizontal="right" vertical="center" wrapText="1" indent="1"/>
      <protection locked="0"/>
    </xf>
    <xf numFmtId="164" fontId="14" fillId="0" borderId="4" xfId="0" quotePrefix="1" applyNumberFormat="1" applyFont="1" applyBorder="1" applyAlignment="1" applyProtection="1">
      <alignment horizontal="right" vertical="center" wrapText="1" indent="1"/>
    </xf>
    <xf numFmtId="0" fontId="15" fillId="0" borderId="0" xfId="1" applyFont="1" applyFill="1" applyProtection="1"/>
    <xf numFmtId="0" fontId="16" fillId="0" borderId="0" xfId="1" applyFont="1" applyFill="1" applyProtection="1"/>
    <xf numFmtId="0" fontId="11" fillId="0" borderId="16" xfId="0" applyFont="1" applyBorder="1" applyAlignment="1" applyProtection="1">
      <alignment horizontal="left" vertical="center" wrapText="1" indent="1"/>
    </xf>
    <xf numFmtId="0" fontId="14" fillId="0" borderId="17" xfId="0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0" fontId="1" fillId="0" borderId="0" xfId="1" applyFill="1" applyBorder="1" applyProtection="1"/>
    <xf numFmtId="164" fontId="13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0" xfId="0" applyNumberFormat="1" applyFill="1" applyAlignment="1" applyProtection="1">
      <alignment vertical="center" wrapText="1"/>
    </xf>
    <xf numFmtId="164" fontId="2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0" fillId="0" borderId="0" xfId="0" applyNumberFormat="1" applyFill="1" applyAlignment="1" applyProtection="1">
      <alignment horizontal="center" vertical="center" wrapText="1"/>
    </xf>
    <xf numFmtId="164" fontId="5" fillId="0" borderId="0" xfId="0" applyNumberFormat="1" applyFont="1" applyFill="1" applyAlignment="1" applyProtection="1">
      <alignment horizontal="right" vertical="center"/>
    </xf>
    <xf numFmtId="164" fontId="6" fillId="0" borderId="2" xfId="0" applyNumberFormat="1" applyFont="1" applyFill="1" applyBorder="1" applyAlignment="1" applyProtection="1">
      <alignment horizontal="centerContinuous" vertical="center" wrapText="1"/>
    </xf>
    <xf numFmtId="164" fontId="6" fillId="0" borderId="3" xfId="0" applyNumberFormat="1" applyFont="1" applyFill="1" applyBorder="1" applyAlignment="1" applyProtection="1">
      <alignment horizontal="centerContinuous" vertical="center" wrapText="1"/>
    </xf>
    <xf numFmtId="164" fontId="6" fillId="0" borderId="4" xfId="0" applyNumberFormat="1" applyFont="1" applyFill="1" applyBorder="1" applyAlignment="1" applyProtection="1">
      <alignment horizontal="centerContinuous" vertical="center" wrapText="1"/>
    </xf>
    <xf numFmtId="164" fontId="6" fillId="0" borderId="2" xfId="0" applyNumberFormat="1" applyFont="1" applyFill="1" applyBorder="1" applyAlignment="1" applyProtection="1">
      <alignment horizontal="center" vertical="center" wrapText="1"/>
    </xf>
    <xf numFmtId="164" fontId="6" fillId="0" borderId="3" xfId="0" applyNumberFormat="1" applyFont="1" applyFill="1" applyBorder="1" applyAlignment="1" applyProtection="1">
      <alignment horizontal="center" vertical="center" wrapText="1"/>
    </xf>
    <xf numFmtId="164" fontId="6" fillId="0" borderId="4" xfId="0" applyNumberFormat="1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Alignment="1" applyProtection="1">
      <alignment horizontal="center" vertical="center" wrapText="1"/>
    </xf>
    <xf numFmtId="164" fontId="12" fillId="0" borderId="30" xfId="0" applyNumberFormat="1" applyFont="1" applyFill="1" applyBorder="1" applyAlignment="1" applyProtection="1">
      <alignment horizontal="center" vertical="center" wrapText="1"/>
    </xf>
    <xf numFmtId="164" fontId="12" fillId="0" borderId="2" xfId="0" applyNumberFormat="1" applyFont="1" applyFill="1" applyBorder="1" applyAlignment="1" applyProtection="1">
      <alignment horizontal="center" vertical="center" wrapText="1"/>
    </xf>
    <xf numFmtId="164" fontId="12" fillId="0" borderId="3" xfId="0" applyNumberFormat="1" applyFont="1" applyFill="1" applyBorder="1" applyAlignment="1" applyProtection="1">
      <alignment horizontal="center" vertical="center" wrapText="1"/>
    </xf>
    <xf numFmtId="164" fontId="12" fillId="0" borderId="4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Alignment="1" applyProtection="1">
      <alignment horizontal="center" vertical="center" wrapText="1"/>
    </xf>
    <xf numFmtId="164" fontId="0" fillId="0" borderId="31" xfId="0" applyNumberFormat="1" applyFill="1" applyBorder="1" applyAlignment="1" applyProtection="1">
      <alignment horizontal="left" vertical="center" wrapText="1" indent="1"/>
    </xf>
    <xf numFmtId="164" fontId="8" fillId="0" borderId="8" xfId="0" applyNumberFormat="1" applyFont="1" applyFill="1" applyBorder="1" applyAlignment="1" applyProtection="1">
      <alignment horizontal="left" vertical="center" wrapText="1" indent="1"/>
    </xf>
    <xf numFmtId="164" fontId="8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32" xfId="0" applyNumberFormat="1" applyFill="1" applyBorder="1" applyAlignment="1" applyProtection="1">
      <alignment horizontal="left" vertical="center" wrapText="1" indent="1"/>
    </xf>
    <xf numFmtId="164" fontId="8" fillId="0" borderId="11" xfId="0" applyNumberFormat="1" applyFont="1" applyFill="1" applyBorder="1" applyAlignment="1" applyProtection="1">
      <alignment horizontal="left" vertical="center" wrapText="1" indent="1"/>
    </xf>
    <xf numFmtId="164" fontId="8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3" xfId="0" applyNumberFormat="1" applyFont="1" applyFill="1" applyBorder="1" applyAlignment="1" applyProtection="1">
      <alignment horizontal="left" vertical="center" wrapText="1" indent="1"/>
    </xf>
    <xf numFmtId="164" fontId="8" fillId="0" borderId="34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3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0" xfId="0" applyNumberFormat="1" applyFont="1" applyFill="1" applyBorder="1" applyAlignment="1" applyProtection="1">
      <alignment horizontal="left" vertical="center" wrapText="1" indent="1"/>
    </xf>
    <xf numFmtId="164" fontId="12" fillId="0" borderId="2" xfId="0" applyNumberFormat="1" applyFont="1" applyFill="1" applyBorder="1" applyAlignment="1" applyProtection="1">
      <alignment horizontal="left" vertical="center" wrapText="1" indent="1"/>
    </xf>
    <xf numFmtId="164" fontId="12" fillId="0" borderId="3" xfId="0" applyNumberFormat="1" applyFont="1" applyFill="1" applyBorder="1" applyAlignment="1" applyProtection="1">
      <alignment horizontal="right" vertical="center" wrapText="1" indent="1"/>
    </xf>
    <xf numFmtId="164" fontId="12" fillId="0" borderId="4" xfId="0" applyNumberFormat="1" applyFont="1" applyFill="1" applyBorder="1" applyAlignment="1" applyProtection="1">
      <alignment horizontal="right" vertical="center" wrapText="1" indent="1"/>
    </xf>
    <xf numFmtId="164" fontId="4" fillId="0" borderId="35" xfId="0" applyNumberFormat="1" applyFont="1" applyFill="1" applyBorder="1" applyAlignment="1" applyProtection="1">
      <alignment horizontal="left" vertical="center" wrapText="1" indent="1"/>
    </xf>
    <xf numFmtId="164" fontId="13" fillId="0" borderId="23" xfId="0" applyNumberFormat="1" applyFont="1" applyFill="1" applyBorder="1" applyAlignment="1" applyProtection="1">
      <alignment horizontal="left" vertical="center" wrapText="1" indent="1"/>
    </xf>
    <xf numFmtId="164" fontId="23" fillId="0" borderId="26" xfId="0" applyNumberFormat="1" applyFont="1" applyFill="1" applyBorder="1" applyAlignment="1" applyProtection="1">
      <alignment horizontal="right" vertical="center" wrapText="1" indent="1"/>
    </xf>
    <xf numFmtId="164" fontId="13" fillId="0" borderId="11" xfId="0" applyNumberFormat="1" applyFont="1" applyFill="1" applyBorder="1" applyAlignment="1" applyProtection="1">
      <alignment horizontal="left" vertical="center" wrapText="1" indent="1"/>
    </xf>
    <xf numFmtId="164" fontId="13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2" xfId="0" applyNumberFormat="1" applyFont="1" applyFill="1" applyBorder="1" applyAlignment="1" applyProtection="1">
      <alignment horizontal="left" vertical="center" wrapText="1" indent="1"/>
    </xf>
    <xf numFmtId="164" fontId="13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12" xfId="0" applyNumberFormat="1" applyFont="1" applyFill="1" applyBorder="1" applyAlignment="1" applyProtection="1">
      <alignment horizontal="right" vertical="center" wrapText="1" indent="1"/>
    </xf>
    <xf numFmtId="164" fontId="13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35" xfId="0" applyNumberFormat="1" applyFill="1" applyBorder="1" applyAlignment="1" applyProtection="1">
      <alignment horizontal="left" vertical="center" wrapText="1" indent="1"/>
    </xf>
    <xf numFmtId="164" fontId="8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2" xfId="0" applyNumberFormat="1" applyFont="1" applyFill="1" applyBorder="1" applyAlignment="1" applyProtection="1">
      <alignment horizontal="left" vertical="center" wrapText="1" indent="1"/>
    </xf>
    <xf numFmtId="164" fontId="19" fillId="0" borderId="36" xfId="0" applyNumberFormat="1" applyFont="1" applyFill="1" applyBorder="1" applyAlignment="1" applyProtection="1">
      <alignment horizontal="right" vertical="center" wrapText="1" indent="1"/>
    </xf>
    <xf numFmtId="164" fontId="8" fillId="0" borderId="11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13" fillId="0" borderId="11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8" fillId="0" borderId="11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8" fillId="0" borderId="40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3" xfId="0" applyNumberFormat="1" applyFont="1" applyFill="1" applyBorder="1" applyAlignment="1" applyProtection="1">
      <alignment horizontal="left" vertical="center" wrapText="1" indent="1"/>
    </xf>
    <xf numFmtId="164" fontId="8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23" xfId="0" applyNumberFormat="1" applyFont="1" applyFill="1" applyBorder="1" applyAlignment="1" applyProtection="1">
      <alignment horizontal="left" vertical="center" wrapText="1" indent="1"/>
    </xf>
    <xf numFmtId="164" fontId="23" fillId="0" borderId="9" xfId="0" applyNumberFormat="1" applyFont="1" applyFill="1" applyBorder="1" applyAlignment="1" applyProtection="1">
      <alignment horizontal="right" vertical="center" wrapText="1" indent="1"/>
    </xf>
    <xf numFmtId="164" fontId="13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1" xfId="0" applyNumberFormat="1" applyFont="1" applyFill="1" applyBorder="1" applyAlignment="1" applyProtection="1">
      <alignment horizontal="left" vertical="center" wrapText="1" indent="2"/>
    </xf>
    <xf numFmtId="164" fontId="13" fillId="0" borderId="12" xfId="0" applyNumberFormat="1" applyFont="1" applyFill="1" applyBorder="1" applyAlignment="1" applyProtection="1">
      <alignment horizontal="left" vertical="center" wrapText="1" indent="2"/>
    </xf>
    <xf numFmtId="164" fontId="23" fillId="0" borderId="12" xfId="0" applyNumberFormat="1" applyFont="1" applyFill="1" applyBorder="1" applyAlignment="1" applyProtection="1">
      <alignment horizontal="left" vertical="center" wrapText="1" indent="1"/>
    </xf>
    <xf numFmtId="164" fontId="13" fillId="0" borderId="8" xfId="0" applyNumberFormat="1" applyFont="1" applyFill="1" applyBorder="1" applyAlignment="1" applyProtection="1">
      <alignment horizontal="left" vertical="center" wrapText="1" indent="1"/>
    </xf>
    <xf numFmtId="164" fontId="13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0" applyNumberFormat="1" applyFont="1" applyFill="1" applyBorder="1" applyAlignment="1" applyProtection="1">
      <alignment horizontal="left" vertical="center" wrapText="1" indent="2"/>
    </xf>
    <xf numFmtId="164" fontId="8" fillId="0" borderId="13" xfId="0" applyNumberFormat="1" applyFont="1" applyFill="1" applyBorder="1" applyAlignment="1" applyProtection="1">
      <alignment horizontal="left" vertical="center" wrapText="1" indent="2"/>
    </xf>
    <xf numFmtId="164" fontId="0" fillId="0" borderId="0" xfId="0" applyNumberFormat="1" applyFill="1" applyAlignment="1">
      <alignment vertical="center" wrapText="1"/>
    </xf>
    <xf numFmtId="164" fontId="5" fillId="0" borderId="0" xfId="0" applyNumberFormat="1" applyFont="1" applyFill="1" applyAlignment="1" applyProtection="1">
      <alignment horizontal="right" wrapText="1"/>
    </xf>
    <xf numFmtId="164" fontId="22" fillId="0" borderId="0" xfId="0" applyNumberFormat="1" applyFont="1" applyFill="1" applyAlignment="1">
      <alignment horizontal="center" vertical="center" wrapText="1"/>
    </xf>
    <xf numFmtId="164" fontId="7" fillId="0" borderId="16" xfId="0" applyNumberFormat="1" applyFont="1" applyFill="1" applyBorder="1" applyAlignment="1" applyProtection="1">
      <alignment horizontal="center" vertical="center" wrapText="1"/>
    </xf>
    <xf numFmtId="164" fontId="7" fillId="0" borderId="17" xfId="0" applyNumberFormat="1" applyFont="1" applyFill="1" applyBorder="1" applyAlignment="1" applyProtection="1">
      <alignment horizontal="center" vertical="center" wrapText="1"/>
    </xf>
    <xf numFmtId="164" fontId="12" fillId="0" borderId="41" xfId="0" applyNumberFormat="1" applyFont="1" applyFill="1" applyBorder="1" applyAlignment="1" applyProtection="1">
      <alignment horizontal="center" vertical="center" wrapText="1"/>
    </xf>
    <xf numFmtId="164" fontId="8" fillId="0" borderId="11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12" xfId="0" applyNumberFormat="1" applyFont="1" applyFill="1" applyBorder="1" applyAlignment="1" applyProtection="1">
      <alignment vertical="center" wrapText="1"/>
      <protection locked="0"/>
    </xf>
    <xf numFmtId="49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5" xfId="0" applyNumberFormat="1" applyFont="1" applyFill="1" applyBorder="1" applyAlignment="1" applyProtection="1">
      <alignment vertical="center" wrapText="1"/>
    </xf>
    <xf numFmtId="164" fontId="13" fillId="0" borderId="23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13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14" xfId="0" applyNumberFormat="1" applyFont="1" applyFill="1" applyBorder="1" applyAlignment="1" applyProtection="1">
      <alignment vertical="center" wrapText="1"/>
      <protection locked="0"/>
    </xf>
    <xf numFmtId="49" fontId="8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22" xfId="0" applyNumberFormat="1" applyFont="1" applyFill="1" applyBorder="1" applyAlignment="1" applyProtection="1">
      <alignment vertical="center" wrapText="1"/>
    </xf>
    <xf numFmtId="164" fontId="6" fillId="0" borderId="2" xfId="0" applyNumberFormat="1" applyFont="1" applyFill="1" applyBorder="1" applyAlignment="1" applyProtection="1">
      <alignment horizontal="left" vertical="center" wrapText="1"/>
    </xf>
    <xf numFmtId="164" fontId="7" fillId="0" borderId="3" xfId="0" applyNumberFormat="1" applyFont="1" applyFill="1" applyBorder="1" applyAlignment="1" applyProtection="1">
      <alignment vertical="center" wrapText="1"/>
    </xf>
    <xf numFmtId="164" fontId="7" fillId="0" borderId="4" xfId="0" applyNumberFormat="1" applyFont="1" applyFill="1" applyBorder="1" applyAlignment="1" applyProtection="1">
      <alignment vertical="center" wrapText="1"/>
    </xf>
    <xf numFmtId="164" fontId="22" fillId="0" borderId="0" xfId="0" applyNumberFormat="1" applyFon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27" fillId="0" borderId="0" xfId="0" applyNumberFormat="1" applyFont="1" applyFill="1" applyAlignment="1" applyProtection="1">
      <alignment horizontal="left" vertical="center" wrapText="1"/>
    </xf>
    <xf numFmtId="164" fontId="25" fillId="0" borderId="0" xfId="0" applyNumberFormat="1" applyFont="1" applyFill="1" applyAlignment="1" applyProtection="1">
      <alignment vertical="center" wrapText="1"/>
    </xf>
    <xf numFmtId="0" fontId="28" fillId="0" borderId="0" xfId="0" applyFont="1" applyAlignment="1" applyProtection="1">
      <alignment horizontal="right" vertical="top"/>
      <protection locked="0"/>
    </xf>
    <xf numFmtId="164" fontId="27" fillId="0" borderId="0" xfId="0" applyNumberFormat="1" applyFont="1" applyFill="1" applyAlignment="1">
      <alignment vertical="center" wrapText="1"/>
    </xf>
    <xf numFmtId="0" fontId="6" fillId="0" borderId="42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7" xfId="0" quotePrefix="1" applyFont="1" applyFill="1" applyBorder="1" applyAlignment="1" applyProtection="1">
      <alignment horizontal="right" vertical="center" indent="1"/>
    </xf>
    <xf numFmtId="0" fontId="2" fillId="0" borderId="0" xfId="0" applyFont="1" applyFill="1" applyAlignment="1">
      <alignment vertical="center"/>
    </xf>
    <xf numFmtId="0" fontId="6" fillId="0" borderId="43" xfId="0" applyFont="1" applyFill="1" applyBorder="1" applyAlignment="1" applyProtection="1">
      <alignment vertical="center"/>
    </xf>
    <xf numFmtId="0" fontId="6" fillId="0" borderId="44" xfId="0" applyFont="1" applyFill="1" applyBorder="1" applyAlignment="1" applyProtection="1">
      <alignment horizontal="center" vertical="center"/>
    </xf>
    <xf numFmtId="49" fontId="6" fillId="0" borderId="45" xfId="0" applyNumberFormat="1" applyFont="1" applyFill="1" applyBorder="1" applyAlignment="1" applyProtection="1">
      <alignment horizontal="right" vertical="center" indent="1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/>
    </xf>
    <xf numFmtId="0" fontId="22" fillId="0" borderId="0" xfId="0" applyFont="1" applyFill="1" applyAlignment="1">
      <alignment vertical="center"/>
    </xf>
    <xf numFmtId="0" fontId="6" fillId="0" borderId="46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right" vertical="center" wrapText="1" indent="1"/>
    </xf>
    <xf numFmtId="0" fontId="0" fillId="0" borderId="0" xfId="0" applyFill="1" applyAlignment="1">
      <alignment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47" xfId="0" applyFont="1" applyFill="1" applyBorder="1" applyAlignment="1" applyProtection="1">
      <alignment horizontal="center" vertical="center" wrapText="1"/>
    </xf>
    <xf numFmtId="0" fontId="6" fillId="0" borderId="48" xfId="0" applyFont="1" applyFill="1" applyBorder="1" applyAlignment="1" applyProtection="1">
      <alignment horizontal="center" vertical="center" wrapText="1"/>
    </xf>
    <xf numFmtId="164" fontId="6" fillId="0" borderId="25" xfId="0" applyNumberFormat="1" applyFont="1" applyFill="1" applyBorder="1" applyAlignment="1" applyProtection="1">
      <alignment horizontal="right" vertical="center" wrapText="1" indent="1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0" fontId="29" fillId="0" borderId="0" xfId="0" applyFont="1" applyFill="1" applyAlignment="1">
      <alignment vertical="center" wrapText="1"/>
    </xf>
    <xf numFmtId="49" fontId="8" fillId="0" borderId="11" xfId="1" applyNumberFormat="1" applyFont="1" applyFill="1" applyBorder="1" applyAlignment="1" applyProtection="1">
      <alignment horizontal="center" vertical="center" wrapText="1"/>
    </xf>
    <xf numFmtId="0" fontId="30" fillId="0" borderId="0" xfId="0" applyFont="1" applyFill="1" applyAlignment="1">
      <alignment vertical="center" wrapText="1"/>
    </xf>
    <xf numFmtId="164" fontId="30" fillId="0" borderId="0" xfId="0" applyNumberFormat="1" applyFont="1" applyFill="1" applyAlignment="1">
      <alignment vertical="center" wrapText="1"/>
    </xf>
    <xf numFmtId="49" fontId="8" fillId="0" borderId="13" xfId="1" applyNumberFormat="1" applyFont="1" applyFill="1" applyBorder="1" applyAlignment="1" applyProtection="1">
      <alignment horizontal="center" vertical="center" wrapText="1"/>
    </xf>
    <xf numFmtId="164" fontId="8" fillId="0" borderId="10" xfId="1" applyNumberFormat="1" applyFont="1" applyFill="1" applyBorder="1" applyAlignment="1" applyProtection="1">
      <alignment horizontal="right" vertical="center" wrapText="1" indent="1"/>
    </xf>
    <xf numFmtId="0" fontId="11" fillId="0" borderId="2" xfId="0" applyFont="1" applyBorder="1" applyAlignment="1" applyProtection="1">
      <alignment horizontal="center" wrapText="1"/>
    </xf>
    <xf numFmtId="0" fontId="10" fillId="0" borderId="14" xfId="0" applyFont="1" applyBorder="1" applyAlignment="1" applyProtection="1">
      <alignment wrapText="1"/>
    </xf>
    <xf numFmtId="0" fontId="10" fillId="0" borderId="8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wrapText="1"/>
    </xf>
    <xf numFmtId="0" fontId="10" fillId="0" borderId="13" xfId="0" applyFont="1" applyBorder="1" applyAlignment="1" applyProtection="1">
      <alignment horizontal="center" wrapText="1"/>
    </xf>
    <xf numFmtId="0" fontId="11" fillId="0" borderId="16" xfId="0" applyFont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 indent="1"/>
    </xf>
    <xf numFmtId="164" fontId="7" fillId="0" borderId="0" xfId="0" applyNumberFormat="1" applyFont="1" applyFill="1" applyBorder="1" applyAlignment="1" applyProtection="1">
      <alignment horizontal="right" vertical="center" wrapText="1" indent="1"/>
    </xf>
    <xf numFmtId="0" fontId="7" fillId="0" borderId="46" xfId="0" applyFont="1" applyFill="1" applyBorder="1" applyAlignment="1" applyProtection="1">
      <alignment horizontal="center" vertical="center" wrapText="1"/>
    </xf>
    <xf numFmtId="0" fontId="6" fillId="0" borderId="49" xfId="0" applyFont="1" applyFill="1" applyBorder="1" applyAlignment="1" applyProtection="1">
      <alignment horizontal="center" vertical="center" wrapText="1"/>
    </xf>
    <xf numFmtId="164" fontId="7" fillId="0" borderId="36" xfId="0" applyNumberFormat="1" applyFont="1" applyFill="1" applyBorder="1" applyAlignment="1" applyProtection="1">
      <alignment horizontal="right" vertical="center" wrapText="1" indent="1"/>
    </xf>
    <xf numFmtId="0" fontId="31" fillId="0" borderId="0" xfId="0" applyFont="1" applyFill="1" applyAlignment="1">
      <alignment vertical="center" wrapText="1"/>
    </xf>
    <xf numFmtId="49" fontId="8" fillId="0" borderId="18" xfId="1" applyNumberFormat="1" applyFont="1" applyFill="1" applyBorder="1" applyAlignment="1" applyProtection="1">
      <alignment horizontal="center" vertical="center" wrapText="1"/>
    </xf>
    <xf numFmtId="49" fontId="8" fillId="0" borderId="23" xfId="1" applyNumberFormat="1" applyFont="1" applyFill="1" applyBorder="1" applyAlignment="1" applyProtection="1">
      <alignment horizontal="center" vertical="center" wrapText="1"/>
    </xf>
    <xf numFmtId="49" fontId="8" fillId="0" borderId="50" xfId="1" applyNumberFormat="1" applyFont="1" applyFill="1" applyBorder="1" applyAlignment="1" applyProtection="1">
      <alignment horizontal="center" vertical="center" wrapText="1"/>
    </xf>
    <xf numFmtId="0" fontId="8" fillId="0" borderId="44" xfId="1" applyFont="1" applyFill="1" applyBorder="1" applyAlignment="1" applyProtection="1">
      <alignment horizontal="left" vertical="center" wrapText="1" indent="6"/>
    </xf>
    <xf numFmtId="16" fontId="0" fillId="0" borderId="0" xfId="0" applyNumberFormat="1" applyFill="1" applyAlignment="1">
      <alignment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164" fontId="8" fillId="0" borderId="36" xfId="1" applyNumberFormat="1" applyFont="1" applyFill="1" applyBorder="1" applyAlignment="1" applyProtection="1">
      <alignment horizontal="right" vertical="center" wrapText="1" indent="1"/>
      <protection locked="0"/>
    </xf>
    <xf numFmtId="49" fontId="12" fillId="0" borderId="16" xfId="1" applyNumberFormat="1" applyFont="1" applyFill="1" applyBorder="1" applyAlignment="1" applyProtection="1">
      <alignment horizontal="center" vertical="center" wrapText="1"/>
    </xf>
    <xf numFmtId="0" fontId="12" fillId="0" borderId="17" xfId="1" applyFont="1" applyFill="1" applyBorder="1" applyAlignment="1" applyProtection="1">
      <alignment horizontal="left" vertical="center" wrapText="1" indent="1"/>
    </xf>
    <xf numFmtId="164" fontId="8" fillId="0" borderId="51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6" xfId="0" applyFont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horizontal="right" vertical="center" wrapText="1" indent="1"/>
    </xf>
    <xf numFmtId="0" fontId="22" fillId="0" borderId="2" xfId="0" applyFont="1" applyFill="1" applyBorder="1" applyAlignment="1" applyProtection="1">
      <alignment horizontal="left" vertical="center"/>
    </xf>
    <xf numFmtId="0" fontId="22" fillId="0" borderId="52" xfId="0" applyFont="1" applyFill="1" applyBorder="1" applyAlignment="1" applyProtection="1">
      <alignment vertical="center" wrapText="1"/>
    </xf>
    <xf numFmtId="3" fontId="22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0" xfId="0" applyFont="1" applyFill="1" applyAlignment="1">
      <alignment vertical="center" wrapText="1"/>
    </xf>
    <xf numFmtId="165" fontId="26" fillId="0" borderId="0" xfId="4" applyNumberFormat="1" applyFont="1" applyFill="1" applyAlignment="1">
      <alignment vertical="center" wrapText="1"/>
    </xf>
    <xf numFmtId="165" fontId="26" fillId="0" borderId="0" xfId="0" applyNumberFormat="1" applyFont="1" applyFill="1" applyAlignment="1">
      <alignment vertical="center" wrapText="1"/>
    </xf>
    <xf numFmtId="165" fontId="30" fillId="0" borderId="0" xfId="4" applyNumberFormat="1" applyFont="1" applyFill="1" applyAlignment="1">
      <alignment vertical="center" wrapText="1"/>
    </xf>
    <xf numFmtId="165" fontId="0" fillId="0" borderId="0" xfId="4" applyNumberFormat="1" applyFont="1" applyFill="1" applyAlignment="1">
      <alignment vertical="center" wrapText="1"/>
    </xf>
    <xf numFmtId="164" fontId="8" fillId="0" borderId="53" xfId="1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0" xfId="0" applyFont="1" applyBorder="1" applyAlignment="1">
      <alignment horizontal="center" wrapText="1"/>
    </xf>
    <xf numFmtId="0" fontId="32" fillId="0" borderId="0" xfId="0" applyFont="1" applyBorder="1" applyAlignment="1">
      <alignment horizontal="center"/>
    </xf>
    <xf numFmtId="0" fontId="0" fillId="0" borderId="0" xfId="0" applyFill="1" applyAlignment="1" applyProtection="1">
      <alignment horizontal="left" vertical="center" wrapText="1"/>
    </xf>
    <xf numFmtId="0" fontId="28" fillId="0" borderId="0" xfId="0" applyFont="1" applyAlignment="1" applyProtection="1">
      <alignment horizontal="right" vertical="top"/>
    </xf>
    <xf numFmtId="164" fontId="27" fillId="0" borderId="0" xfId="0" applyNumberFormat="1" applyFont="1" applyFill="1" applyAlignment="1" applyProtection="1">
      <alignment vertical="center" wrapText="1"/>
    </xf>
    <xf numFmtId="49" fontId="6" fillId="0" borderId="27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6" fillId="0" borderId="43" xfId="0" applyFont="1" applyFill="1" applyBorder="1" applyAlignment="1" applyProtection="1">
      <alignment horizontal="center" vertical="center" wrapText="1"/>
    </xf>
    <xf numFmtId="49" fontId="6" fillId="0" borderId="45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 wrapText="1"/>
    </xf>
    <xf numFmtId="164" fontId="6" fillId="0" borderId="25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left" vertical="center" wrapText="1" indent="1"/>
    </xf>
    <xf numFmtId="0" fontId="29" fillId="0" borderId="0" xfId="0" applyFont="1" applyFill="1" applyAlignment="1" applyProtection="1">
      <alignment vertical="center" wrapText="1"/>
    </xf>
    <xf numFmtId="49" fontId="13" fillId="0" borderId="18" xfId="0" applyNumberFormat="1" applyFont="1" applyFill="1" applyBorder="1" applyAlignment="1" applyProtection="1">
      <alignment horizontal="center" vertical="center" wrapText="1"/>
    </xf>
    <xf numFmtId="164" fontId="8" fillId="0" borderId="27" xfId="0" applyNumberFormat="1" applyFont="1" applyFill="1" applyBorder="1" applyAlignment="1" applyProtection="1">
      <alignment horizontal="right" vertical="center" wrapText="1" indent="1"/>
      <protection locked="0"/>
    </xf>
    <xf numFmtId="49" fontId="13" fillId="0" borderId="11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Fill="1" applyAlignment="1" applyProtection="1">
      <alignment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49" fontId="13" fillId="0" borderId="8" xfId="0" applyNumberFormat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left" vertical="center" wrapText="1" indent="1"/>
    </xf>
    <xf numFmtId="0" fontId="13" fillId="0" borderId="12" xfId="1" applyFont="1" applyFill="1" applyBorder="1" applyAlignment="1" applyProtection="1">
      <alignment horizontal="left" vertical="center" wrapText="1" indent="1"/>
    </xf>
    <xf numFmtId="0" fontId="13" fillId="0" borderId="17" xfId="1" applyFont="1" applyFill="1" applyBorder="1" applyAlignment="1" applyProtection="1">
      <alignment horizontal="left" vertical="center" wrapText="1" indent="1"/>
    </xf>
    <xf numFmtId="164" fontId="12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36" xfId="0" applyNumberFormat="1" applyFont="1" applyFill="1" applyBorder="1" applyAlignment="1" applyProtection="1">
      <alignment horizontal="right" vertical="center" wrapText="1" indent="1"/>
    </xf>
    <xf numFmtId="0" fontId="11" fillId="0" borderId="2" xfId="0" applyFont="1" applyBorder="1" applyAlignment="1" applyProtection="1">
      <alignment horizontal="center" vertical="center" wrapText="1"/>
    </xf>
    <xf numFmtId="164" fontId="13" fillId="0" borderId="53" xfId="0" applyNumberFormat="1" applyFont="1" applyFill="1" applyBorder="1" applyAlignment="1" applyProtection="1">
      <alignment horizontal="right" vertical="center" wrapText="1" indent="1"/>
      <protection locked="0"/>
    </xf>
    <xf numFmtId="0" fontId="33" fillId="0" borderId="52" xfId="0" applyFont="1" applyBorder="1" applyAlignment="1" applyProtection="1">
      <alignment horizontal="left" wrapText="1" indent="1"/>
    </xf>
    <xf numFmtId="0" fontId="8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horizontal="right" vertical="center" wrapText="1" indent="1"/>
    </xf>
    <xf numFmtId="0" fontId="31" fillId="0" borderId="0" xfId="0" applyFont="1" applyFill="1" applyAlignment="1" applyProtection="1">
      <alignment vertical="center" wrapText="1"/>
    </xf>
    <xf numFmtId="0" fontId="6" fillId="0" borderId="3" xfId="0" applyFont="1" applyFill="1" applyBorder="1" applyAlignment="1" applyProtection="1">
      <alignment horizontal="left" vertical="center" wrapText="1" indent="1"/>
    </xf>
    <xf numFmtId="164" fontId="7" fillId="0" borderId="4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164" fontId="12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50" xfId="1" applyNumberFormat="1" applyFont="1" applyFill="1" applyBorder="1" applyAlignment="1" applyProtection="1">
      <alignment horizontal="left" vertical="center" wrapText="1" indent="1"/>
    </xf>
    <xf numFmtId="0" fontId="8" fillId="0" borderId="44" xfId="1" applyFont="1" applyFill="1" applyBorder="1" applyAlignment="1" applyProtection="1">
      <alignment horizontal="left" vertical="center" wrapText="1" indent="7"/>
    </xf>
    <xf numFmtId="0" fontId="7" fillId="0" borderId="16" xfId="1" applyFont="1" applyFill="1" applyBorder="1" applyAlignment="1" applyProtection="1">
      <alignment horizontal="left" vertical="center" wrapText="1" indent="1"/>
    </xf>
    <xf numFmtId="0" fontId="7" fillId="0" borderId="17" xfId="1" applyFont="1" applyFill="1" applyBorder="1" applyAlignment="1" applyProtection="1">
      <alignment vertical="center" wrapText="1"/>
    </xf>
    <xf numFmtId="164" fontId="7" fillId="0" borderId="41" xfId="1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left" vertical="center" wrapText="1"/>
    </xf>
    <xf numFmtId="49" fontId="8" fillId="0" borderId="11" xfId="0" applyNumberFormat="1" applyFont="1" applyFill="1" applyBorder="1" applyAlignment="1" applyProtection="1">
      <alignment horizontal="left" vertical="center" wrapText="1"/>
      <protection locked="0"/>
    </xf>
    <xf numFmtId="164" fontId="7" fillId="2" borderId="3" xfId="0" applyNumberFormat="1" applyFont="1" applyFill="1" applyBorder="1" applyAlignment="1" applyProtection="1">
      <alignment vertical="center" wrapText="1"/>
    </xf>
    <xf numFmtId="49" fontId="8" fillId="0" borderId="20" xfId="1" applyNumberFormat="1" applyFont="1" applyFill="1" applyBorder="1" applyAlignment="1" applyProtection="1">
      <alignment horizontal="left" vertical="center" wrapText="1" indent="1"/>
    </xf>
    <xf numFmtId="49" fontId="13" fillId="0" borderId="13" xfId="0" applyNumberFormat="1" applyFont="1" applyFill="1" applyBorder="1" applyAlignment="1" applyProtection="1">
      <alignment horizontal="center" vertical="center" wrapText="1"/>
    </xf>
    <xf numFmtId="0" fontId="12" fillId="0" borderId="54" xfId="1" applyFont="1" applyFill="1" applyBorder="1" applyAlignment="1" applyProtection="1">
      <alignment horizontal="left" vertical="center" wrapText="1" indent="1"/>
    </xf>
    <xf numFmtId="164" fontId="8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16" xfId="0" applyFont="1" applyFill="1" applyBorder="1" applyAlignment="1" applyProtection="1">
      <alignment horizontal="center" vertical="center" wrapText="1"/>
    </xf>
    <xf numFmtId="164" fontId="12" fillId="0" borderId="41" xfId="0" applyNumberFormat="1" applyFont="1" applyFill="1" applyBorder="1" applyAlignment="1" applyProtection="1">
      <alignment horizontal="right" vertical="center" wrapText="1" indent="1"/>
    </xf>
    <xf numFmtId="164" fontId="8" fillId="0" borderId="7" xfId="0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3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Fill="1" applyAlignment="1" applyProtection="1">
      <alignment horizontal="center" vertical="center" wrapText="1"/>
    </xf>
    <xf numFmtId="0" fontId="32" fillId="0" borderId="0" xfId="0" applyFont="1" applyBorder="1" applyAlignment="1">
      <alignment horizontal="center" wrapText="1"/>
    </xf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16" fillId="0" borderId="0" xfId="1" applyFont="1" applyFill="1" applyAlignment="1" applyProtection="1">
      <alignment horizont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0" fillId="0" borderId="0" xfId="1" applyFont="1" applyFill="1" applyAlignment="1" applyProtection="1">
      <alignment horizontal="left" wrapText="1"/>
    </xf>
    <xf numFmtId="0" fontId="4" fillId="0" borderId="0" xfId="1" applyFont="1" applyFill="1" applyAlignment="1" applyProtection="1">
      <alignment horizontal="left" wrapText="1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/>
    </xf>
    <xf numFmtId="0" fontId="2" fillId="0" borderId="37" xfId="1" applyFont="1" applyFill="1" applyBorder="1" applyAlignment="1" applyProtection="1">
      <alignment horizontal="center" vertical="center" wrapText="1"/>
    </xf>
    <xf numFmtId="164" fontId="20" fillId="0" borderId="0" xfId="0" applyNumberFormat="1" applyFont="1" applyFill="1" applyAlignment="1" applyProtection="1">
      <alignment horizontal="center" textRotation="180" wrapText="1"/>
    </xf>
    <xf numFmtId="164" fontId="21" fillId="0" borderId="28" xfId="0" applyNumberFormat="1" applyFont="1" applyFill="1" applyBorder="1" applyAlignment="1" applyProtection="1">
      <alignment horizontal="center" vertical="center" wrapText="1"/>
    </xf>
    <xf numFmtId="164" fontId="21" fillId="0" borderId="29" xfId="0" applyNumberFormat="1" applyFont="1" applyFill="1" applyBorder="1" applyAlignment="1" applyProtection="1">
      <alignment horizontal="center" vertical="center" wrapText="1"/>
    </xf>
    <xf numFmtId="164" fontId="24" fillId="0" borderId="37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left" vertical="center" wrapText="1"/>
    </xf>
    <xf numFmtId="164" fontId="21" fillId="0" borderId="38" xfId="0" applyNumberFormat="1" applyFont="1" applyFill="1" applyBorder="1" applyAlignment="1" applyProtection="1">
      <alignment horizontal="center" vertical="center" wrapText="1"/>
    </xf>
    <xf numFmtId="164" fontId="21" fillId="0" borderId="39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 wrapText="1"/>
    </xf>
    <xf numFmtId="164" fontId="16" fillId="0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0" fillId="0" borderId="0" xfId="0" applyFill="1" applyAlignment="1" applyProtection="1">
      <alignment horizontal="left" vertical="top" wrapText="1"/>
    </xf>
    <xf numFmtId="0" fontId="0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 wrapText="1"/>
    </xf>
  </cellXfs>
  <cellStyles count="5">
    <cellStyle name="Ezres 2" xfId="4"/>
    <cellStyle name="Hiperhivatkozás" xfId="2"/>
    <cellStyle name="Már látott hiperhivatkozás" xfId="3"/>
    <cellStyle name="Normál" xfId="0" builtinId="0"/>
    <cellStyle name="Normál_KVRENMUNK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%20k&#246;lts&#233;gvet&#233;s%20m&#243;dos&#237;tott%20teljes%2012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%20k&#246;lts&#233;gvet&#233;s%20m&#243;dos&#237;tott%20teljes%2010%20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rg&#243;/K&#214;LTS&#201;GVET&#201;S/2016/2016.%20&#233;vi%20k&#246;lts&#233;gvet&#233;s%20m&#243;dos&#237;t&#225;s/2016.%2003.%2029/2016.%20k&#246;lts&#233;gvet&#233;s%20m&#243;dos&#237;tott%2003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rg&#243;/K&#214;LTS&#201;GVET&#201;S/2016/2016.%20&#233;vi%20k&#246;lts&#233;gvet&#233;s%20m&#243;dos&#237;t&#225;s/2016.%2008.%2015/2016.%20k&#246;lts&#233;gvet&#233;s%20m&#243;dos&#237;tott%20teljes%2006%20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>
        <row r="5">
          <cell r="A5" t="str">
            <v>2016. évi előirányzat BEVÉTELEK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>
        <row r="5">
          <cell r="A5" t="str">
            <v>2016. évi előirányzat BEVÉTELEK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0">
          <cell r="C60">
            <v>19</v>
          </cell>
        </row>
      </sheetData>
      <sheetData sheetId="20"/>
      <sheetData sheetId="21">
        <row r="60">
          <cell r="C60">
            <v>5</v>
          </cell>
        </row>
      </sheetData>
      <sheetData sheetId="22"/>
      <sheetData sheetId="23"/>
      <sheetData sheetId="24"/>
      <sheetData sheetId="25"/>
      <sheetData sheetId="26"/>
      <sheetData sheetId="27">
        <row r="59">
          <cell r="C59">
            <v>15</v>
          </cell>
        </row>
        <row r="60">
          <cell r="C60">
            <v>0</v>
          </cell>
        </row>
      </sheetData>
      <sheetData sheetId="28"/>
      <sheetData sheetId="29"/>
      <sheetData sheetId="30"/>
      <sheetData sheetId="31">
        <row r="59">
          <cell r="C59">
            <v>31</v>
          </cell>
        </row>
        <row r="60">
          <cell r="C60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>
        <row r="5">
          <cell r="A5" t="str">
            <v>2016. évi előirányzat BEVÉTELEK</v>
          </cell>
        </row>
      </sheetData>
      <sheetData sheetId="1">
        <row r="3">
          <cell r="C3" t="str">
            <v>2016. évi előirányzat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D3" t="str">
            <v>Felhasználás   2015. XII. 31-ig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0">
          <cell r="C60">
            <v>19</v>
          </cell>
        </row>
      </sheetData>
      <sheetData sheetId="20"/>
      <sheetData sheetId="21">
        <row r="60">
          <cell r="C60">
            <v>5</v>
          </cell>
        </row>
      </sheetData>
      <sheetData sheetId="22"/>
      <sheetData sheetId="23">
        <row r="59">
          <cell r="C59">
            <v>41</v>
          </cell>
        </row>
      </sheetData>
      <sheetData sheetId="24">
        <row r="59">
          <cell r="C59">
            <v>8</v>
          </cell>
        </row>
      </sheetData>
      <sheetData sheetId="25"/>
      <sheetData sheetId="26"/>
      <sheetData sheetId="27">
        <row r="59">
          <cell r="C59">
            <v>15</v>
          </cell>
        </row>
      </sheetData>
      <sheetData sheetId="28"/>
      <sheetData sheetId="29"/>
      <sheetData sheetId="30"/>
      <sheetData sheetId="31">
        <row r="59">
          <cell r="C59">
            <v>31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0:G12"/>
  <sheetViews>
    <sheetView topLeftCell="A13" zoomScaleNormal="100" workbookViewId="0">
      <selection activeCell="G31" sqref="G31"/>
    </sheetView>
  </sheetViews>
  <sheetFormatPr defaultRowHeight="12.75"/>
  <cols>
    <col min="2" max="2" width="16.1640625" customWidth="1"/>
    <col min="3" max="3" width="17.83203125" customWidth="1"/>
    <col min="4" max="4" width="15.83203125" customWidth="1"/>
  </cols>
  <sheetData>
    <row r="10" spans="2:7" ht="90.75" customHeight="1">
      <c r="B10" s="293" t="s">
        <v>435</v>
      </c>
      <c r="C10" s="294"/>
      <c r="D10" s="294"/>
      <c r="E10" s="294"/>
      <c r="F10" s="294"/>
      <c r="G10" s="294"/>
    </row>
    <row r="11" spans="2:7" ht="30">
      <c r="B11" s="238"/>
      <c r="C11" s="239"/>
      <c r="D11" s="239"/>
      <c r="E11" s="239"/>
      <c r="F11" s="239"/>
      <c r="G11" s="239"/>
    </row>
    <row r="12" spans="2:7" ht="114.75" customHeight="1">
      <c r="B12" s="295" t="s">
        <v>436</v>
      </c>
      <c r="C12" s="296"/>
      <c r="D12" s="296"/>
      <c r="E12" s="296"/>
      <c r="F12" s="296"/>
      <c r="G12" s="296"/>
    </row>
  </sheetData>
  <mergeCells count="2">
    <mergeCell ref="B10:G10"/>
    <mergeCell ref="B12:G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K160"/>
  <sheetViews>
    <sheetView view="pageBreakPreview" zoomScale="85" zoomScaleNormal="100" zoomScaleSheetLayoutView="85" workbookViewId="0">
      <selection activeCell="C94" sqref="C94:C157"/>
    </sheetView>
  </sheetViews>
  <sheetFormatPr defaultRowHeight="12.75"/>
  <cols>
    <col min="1" max="1" width="19.5" style="226" customWidth="1"/>
    <col min="2" max="2" width="72" style="227" customWidth="1"/>
    <col min="3" max="3" width="25" style="228" customWidth="1"/>
    <col min="4" max="4" width="12" style="187" customWidth="1"/>
    <col min="5" max="5" width="20.83203125" style="187" bestFit="1" customWidth="1"/>
    <col min="6" max="6" width="17" style="187" bestFit="1" customWidth="1"/>
    <col min="7" max="16384" width="9.33203125" style="187"/>
  </cols>
  <sheetData>
    <row r="1" spans="1:5" ht="31.5" customHeight="1">
      <c r="A1" s="314" t="s">
        <v>434</v>
      </c>
      <c r="B1" s="315"/>
      <c r="C1" s="315"/>
    </row>
    <row r="2" spans="1:5" s="173" customFormat="1" ht="16.5" customHeight="1" thickBot="1">
      <c r="A2" s="170"/>
      <c r="B2" s="171"/>
      <c r="C2" s="172" t="s">
        <v>507</v>
      </c>
    </row>
    <row r="3" spans="1:5" s="177" customFormat="1" ht="21" customHeight="1">
      <c r="A3" s="174" t="s">
        <v>274</v>
      </c>
      <c r="B3" s="175" t="s">
        <v>375</v>
      </c>
      <c r="C3" s="176" t="s">
        <v>376</v>
      </c>
    </row>
    <row r="4" spans="1:5" s="177" customFormat="1" ht="16.5" thickBot="1">
      <c r="A4" s="178" t="s">
        <v>377</v>
      </c>
      <c r="B4" s="179" t="s">
        <v>401</v>
      </c>
      <c r="C4" s="180" t="s">
        <v>376</v>
      </c>
    </row>
    <row r="5" spans="1:5" s="183" customFormat="1" ht="15.95" customHeight="1" thickBot="1">
      <c r="A5" s="181"/>
      <c r="B5" s="181"/>
      <c r="C5" s="182" t="s">
        <v>271</v>
      </c>
    </row>
    <row r="6" spans="1:5" ht="13.5" thickBot="1">
      <c r="A6" s="184" t="s">
        <v>379</v>
      </c>
      <c r="B6" s="185" t="s">
        <v>380</v>
      </c>
      <c r="C6" s="186" t="s">
        <v>381</v>
      </c>
    </row>
    <row r="7" spans="1:5" s="191" customFormat="1" ht="12.95" customHeight="1" thickBot="1">
      <c r="A7" s="188"/>
      <c r="B7" s="189" t="s">
        <v>5</v>
      </c>
      <c r="C7" s="190" t="s">
        <v>6</v>
      </c>
    </row>
    <row r="8" spans="1:5" s="191" customFormat="1" ht="15.95" customHeight="1" thickBot="1">
      <c r="A8" s="192"/>
      <c r="B8" s="193" t="s">
        <v>272</v>
      </c>
      <c r="C8" s="194"/>
    </row>
    <row r="9" spans="1:5" s="191" customFormat="1" ht="12" customHeight="1" thickBot="1">
      <c r="A9" s="43" t="s">
        <v>7</v>
      </c>
      <c r="B9" s="11" t="s">
        <v>8</v>
      </c>
      <c r="C9" s="12">
        <v>525964684</v>
      </c>
    </row>
    <row r="10" spans="1:5" s="196" customFormat="1" ht="12" customHeight="1">
      <c r="A10" s="195" t="s">
        <v>9</v>
      </c>
      <c r="B10" s="15" t="s">
        <v>10</v>
      </c>
      <c r="C10" s="16">
        <v>192926722</v>
      </c>
    </row>
    <row r="11" spans="1:5" s="198" customFormat="1" ht="12" customHeight="1">
      <c r="A11" s="197" t="s">
        <v>11</v>
      </c>
      <c r="B11" s="18" t="s">
        <v>12</v>
      </c>
      <c r="C11" s="53">
        <v>109277466</v>
      </c>
    </row>
    <row r="12" spans="1:5" s="198" customFormat="1" ht="12" customHeight="1">
      <c r="A12" s="197" t="s">
        <v>13</v>
      </c>
      <c r="B12" s="18" t="s">
        <v>14</v>
      </c>
      <c r="C12" s="53">
        <v>175654694</v>
      </c>
    </row>
    <row r="13" spans="1:5" s="198" customFormat="1" ht="12" customHeight="1">
      <c r="A13" s="197" t="s">
        <v>15</v>
      </c>
      <c r="B13" s="18" t="s">
        <v>16</v>
      </c>
      <c r="C13" s="53">
        <v>8016480</v>
      </c>
    </row>
    <row r="14" spans="1:5" s="198" customFormat="1" ht="12" customHeight="1">
      <c r="A14" s="197" t="s">
        <v>17</v>
      </c>
      <c r="B14" s="18" t="s">
        <v>382</v>
      </c>
      <c r="C14" s="53">
        <v>40067891</v>
      </c>
      <c r="D14" s="232" t="s">
        <v>402</v>
      </c>
      <c r="E14" s="233">
        <v>3740000</v>
      </c>
    </row>
    <row r="15" spans="1:5" s="196" customFormat="1" ht="12" customHeight="1" thickBot="1">
      <c r="A15" s="200" t="s">
        <v>19</v>
      </c>
      <c r="B15" s="23" t="s">
        <v>20</v>
      </c>
      <c r="C15" s="53">
        <v>21431</v>
      </c>
      <c r="D15" s="232" t="s">
        <v>403</v>
      </c>
      <c r="E15" s="233">
        <v>12760000</v>
      </c>
    </row>
    <row r="16" spans="1:5" s="196" customFormat="1" ht="12" customHeight="1" thickBot="1">
      <c r="A16" s="43" t="s">
        <v>21</v>
      </c>
      <c r="B16" s="22" t="s">
        <v>22</v>
      </c>
      <c r="C16" s="12">
        <v>363394652</v>
      </c>
      <c r="D16" s="232" t="s">
        <v>404</v>
      </c>
      <c r="E16" s="233">
        <v>6245112</v>
      </c>
    </row>
    <row r="17" spans="1:5" s="196" customFormat="1" ht="12" customHeight="1">
      <c r="A17" s="195" t="s">
        <v>23</v>
      </c>
      <c r="B17" s="15" t="s">
        <v>24</v>
      </c>
      <c r="C17" s="16"/>
      <c r="D17" s="232" t="s">
        <v>405</v>
      </c>
      <c r="E17" s="233">
        <v>231287419</v>
      </c>
    </row>
    <row r="18" spans="1:5" s="196" customFormat="1" ht="12" customHeight="1">
      <c r="A18" s="197" t="s">
        <v>25</v>
      </c>
      <c r="B18" s="18" t="s">
        <v>26</v>
      </c>
      <c r="C18" s="53"/>
      <c r="D18" s="232"/>
      <c r="E18" s="233">
        <v>87761242</v>
      </c>
    </row>
    <row r="19" spans="1:5" s="196" customFormat="1" ht="12" customHeight="1">
      <c r="A19" s="197" t="s">
        <v>27</v>
      </c>
      <c r="B19" s="18" t="s">
        <v>28</v>
      </c>
      <c r="C19" s="53"/>
      <c r="D19" s="232"/>
      <c r="E19" s="233">
        <v>28288901</v>
      </c>
    </row>
    <row r="20" spans="1:5" s="196" customFormat="1" ht="12" customHeight="1">
      <c r="A20" s="197" t="s">
        <v>29</v>
      </c>
      <c r="B20" s="18" t="s">
        <v>30</v>
      </c>
      <c r="C20" s="53"/>
      <c r="E20" s="234">
        <f>SUM(E14:E19)</f>
        <v>370082674</v>
      </c>
    </row>
    <row r="21" spans="1:5" s="196" customFormat="1" ht="12" customHeight="1">
      <c r="A21" s="197" t="s">
        <v>31</v>
      </c>
      <c r="B21" s="18" t="s">
        <v>32</v>
      </c>
      <c r="C21" s="53">
        <v>363394652</v>
      </c>
    </row>
    <row r="22" spans="1:5" s="198" customFormat="1" ht="12" customHeight="1" thickBot="1">
      <c r="A22" s="200" t="s">
        <v>33</v>
      </c>
      <c r="B22" s="23" t="s">
        <v>34</v>
      </c>
      <c r="C22" s="57"/>
      <c r="D22" s="198" t="s">
        <v>406</v>
      </c>
      <c r="E22" s="199">
        <f>C14-E20</f>
        <v>-330014783</v>
      </c>
    </row>
    <row r="23" spans="1:5" s="198" customFormat="1" ht="12" customHeight="1" thickBot="1">
      <c r="A23" s="43" t="s">
        <v>35</v>
      </c>
      <c r="B23" s="11" t="s">
        <v>36</v>
      </c>
      <c r="C23" s="12">
        <v>25271550</v>
      </c>
    </row>
    <row r="24" spans="1:5" s="198" customFormat="1" ht="12" customHeight="1">
      <c r="A24" s="195" t="s">
        <v>37</v>
      </c>
      <c r="B24" s="15" t="s">
        <v>38</v>
      </c>
      <c r="C24" s="16">
        <v>15229000</v>
      </c>
    </row>
    <row r="25" spans="1:5" s="196" customFormat="1" ht="12" customHeight="1">
      <c r="A25" s="197" t="s">
        <v>39</v>
      </c>
      <c r="B25" s="18" t="s">
        <v>40</v>
      </c>
      <c r="C25" s="53"/>
    </row>
    <row r="26" spans="1:5" s="198" customFormat="1" ht="12" customHeight="1">
      <c r="A26" s="197" t="s">
        <v>41</v>
      </c>
      <c r="B26" s="18" t="s">
        <v>42</v>
      </c>
      <c r="C26" s="53"/>
    </row>
    <row r="27" spans="1:5" s="198" customFormat="1" ht="12" customHeight="1">
      <c r="A27" s="197" t="s">
        <v>43</v>
      </c>
      <c r="B27" s="18" t="s">
        <v>44</v>
      </c>
      <c r="C27" s="53"/>
    </row>
    <row r="28" spans="1:5" s="198" customFormat="1" ht="12" customHeight="1">
      <c r="A28" s="197" t="s">
        <v>45</v>
      </c>
      <c r="B28" s="18" t="s">
        <v>46</v>
      </c>
      <c r="C28" s="53">
        <v>10042550</v>
      </c>
    </row>
    <row r="29" spans="1:5" s="198" customFormat="1" ht="12" customHeight="1" thickBot="1">
      <c r="A29" s="200" t="s">
        <v>47</v>
      </c>
      <c r="B29" s="23" t="s">
        <v>48</v>
      </c>
      <c r="C29" s="57"/>
    </row>
    <row r="30" spans="1:5" s="198" customFormat="1" ht="12" customHeight="1" thickBot="1">
      <c r="A30" s="43" t="s">
        <v>49</v>
      </c>
      <c r="B30" s="11" t="s">
        <v>269</v>
      </c>
      <c r="C30" s="24">
        <v>84040000</v>
      </c>
    </row>
    <row r="31" spans="1:5" s="198" customFormat="1" ht="12" customHeight="1">
      <c r="A31" s="195" t="s">
        <v>51</v>
      </c>
      <c r="B31" s="15" t="s">
        <v>52</v>
      </c>
      <c r="C31" s="16"/>
    </row>
    <row r="32" spans="1:5" s="198" customFormat="1" ht="12" customHeight="1">
      <c r="A32" s="197" t="s">
        <v>53</v>
      </c>
      <c r="B32" s="18" t="s">
        <v>54</v>
      </c>
      <c r="C32" s="53"/>
    </row>
    <row r="33" spans="1:6" s="198" customFormat="1" ht="12" customHeight="1">
      <c r="A33" s="197" t="s">
        <v>55</v>
      </c>
      <c r="B33" s="18" t="s">
        <v>56</v>
      </c>
      <c r="C33" s="53">
        <v>55300000</v>
      </c>
    </row>
    <row r="34" spans="1:6" s="198" customFormat="1" ht="12" customHeight="1">
      <c r="A34" s="197" t="s">
        <v>57</v>
      </c>
      <c r="B34" s="18" t="s">
        <v>58</v>
      </c>
      <c r="C34" s="53">
        <v>40000</v>
      </c>
    </row>
    <row r="35" spans="1:6" s="198" customFormat="1" ht="12" customHeight="1">
      <c r="A35" s="197" t="s">
        <v>59</v>
      </c>
      <c r="B35" s="18" t="s">
        <v>60</v>
      </c>
      <c r="C35" s="53">
        <v>13500000</v>
      </c>
    </row>
    <row r="36" spans="1:6" s="198" customFormat="1" ht="12" customHeight="1">
      <c r="A36" s="197" t="s">
        <v>61</v>
      </c>
      <c r="B36" s="18" t="s">
        <v>62</v>
      </c>
      <c r="C36" s="53"/>
      <c r="D36" s="198" t="s">
        <v>407</v>
      </c>
      <c r="E36" s="235">
        <v>13500000</v>
      </c>
    </row>
    <row r="37" spans="1:6" s="198" customFormat="1" ht="12" customHeight="1" thickBot="1">
      <c r="A37" s="200" t="s">
        <v>63</v>
      </c>
      <c r="B37" s="25" t="s">
        <v>64</v>
      </c>
      <c r="C37" s="57">
        <v>15200000</v>
      </c>
      <c r="D37" s="198" t="s">
        <v>408</v>
      </c>
      <c r="E37" s="235">
        <v>700000</v>
      </c>
    </row>
    <row r="38" spans="1:6" s="198" customFormat="1" ht="12" customHeight="1" thickBot="1">
      <c r="A38" s="43" t="s">
        <v>65</v>
      </c>
      <c r="B38" s="11" t="s">
        <v>66</v>
      </c>
      <c r="C38" s="12">
        <v>37493000</v>
      </c>
      <c r="D38" s="198" t="s">
        <v>409</v>
      </c>
      <c r="E38" s="235">
        <v>1000000</v>
      </c>
    </row>
    <row r="39" spans="1:6" s="198" customFormat="1" ht="12" customHeight="1">
      <c r="A39" s="195" t="s">
        <v>67</v>
      </c>
      <c r="B39" s="15" t="s">
        <v>68</v>
      </c>
      <c r="C39" s="16">
        <v>7087000</v>
      </c>
      <c r="D39" s="198" t="s">
        <v>410</v>
      </c>
    </row>
    <row r="40" spans="1:6" s="198" customFormat="1" ht="12" customHeight="1">
      <c r="A40" s="197" t="s">
        <v>69</v>
      </c>
      <c r="B40" s="18" t="s">
        <v>70</v>
      </c>
      <c r="C40" s="53">
        <v>13300000</v>
      </c>
      <c r="D40" s="198" t="s">
        <v>411</v>
      </c>
      <c r="E40" s="235">
        <v>5200000</v>
      </c>
    </row>
    <row r="41" spans="1:6" s="198" customFormat="1" ht="12" customHeight="1">
      <c r="A41" s="197" t="s">
        <v>71</v>
      </c>
      <c r="B41" s="18" t="s">
        <v>72</v>
      </c>
      <c r="C41" s="53">
        <v>1500000</v>
      </c>
    </row>
    <row r="42" spans="1:6" s="198" customFormat="1" ht="12" customHeight="1">
      <c r="A42" s="197" t="s">
        <v>73</v>
      </c>
      <c r="B42" s="18" t="s">
        <v>74</v>
      </c>
      <c r="C42" s="53">
        <v>3500000</v>
      </c>
      <c r="D42" s="198" t="s">
        <v>412</v>
      </c>
    </row>
    <row r="43" spans="1:6" s="198" customFormat="1" ht="12" customHeight="1">
      <c r="A43" s="197" t="s">
        <v>75</v>
      </c>
      <c r="B43" s="18" t="s">
        <v>76</v>
      </c>
      <c r="C43" s="53"/>
    </row>
    <row r="44" spans="1:6" s="198" customFormat="1" ht="12" customHeight="1">
      <c r="A44" s="197" t="s">
        <v>77</v>
      </c>
      <c r="B44" s="18" t="s">
        <v>78</v>
      </c>
      <c r="C44" s="53">
        <v>12106000</v>
      </c>
    </row>
    <row r="45" spans="1:6" s="198" customFormat="1" ht="12" customHeight="1">
      <c r="A45" s="197" t="s">
        <v>79</v>
      </c>
      <c r="B45" s="18" t="s">
        <v>80</v>
      </c>
      <c r="C45" s="53"/>
      <c r="E45" s="198" t="s">
        <v>413</v>
      </c>
    </row>
    <row r="46" spans="1:6" s="198" customFormat="1" ht="12" customHeight="1">
      <c r="A46" s="197" t="s">
        <v>81</v>
      </c>
      <c r="B46" s="18" t="s">
        <v>82</v>
      </c>
      <c r="C46" s="53"/>
      <c r="E46" s="198" t="s">
        <v>414</v>
      </c>
      <c r="F46" s="235">
        <v>1100000</v>
      </c>
    </row>
    <row r="47" spans="1:6" s="198" customFormat="1" ht="12" customHeight="1">
      <c r="A47" s="197" t="s">
        <v>83</v>
      </c>
      <c r="B47" s="18" t="s">
        <v>84</v>
      </c>
      <c r="C47" s="27"/>
      <c r="E47" s="198" t="s">
        <v>411</v>
      </c>
      <c r="F47" s="235">
        <v>5200000</v>
      </c>
    </row>
    <row r="48" spans="1:6" s="198" customFormat="1" ht="12" customHeight="1">
      <c r="A48" s="200" t="s">
        <v>85</v>
      </c>
      <c r="B48" s="23" t="s">
        <v>86</v>
      </c>
      <c r="C48" s="81"/>
      <c r="E48" s="198" t="s">
        <v>415</v>
      </c>
      <c r="F48" s="235">
        <v>2000000</v>
      </c>
    </row>
    <row r="49" spans="1:6" s="198" customFormat="1" ht="12" customHeight="1" thickBot="1">
      <c r="A49" s="200" t="s">
        <v>87</v>
      </c>
      <c r="B49" s="23" t="s">
        <v>88</v>
      </c>
      <c r="C49" s="81"/>
      <c r="E49" s="198" t="s">
        <v>416</v>
      </c>
      <c r="F49" s="235">
        <v>3000000</v>
      </c>
    </row>
    <row r="50" spans="1:6" s="198" customFormat="1" ht="12" customHeight="1" thickBot="1">
      <c r="A50" s="43" t="s">
        <v>89</v>
      </c>
      <c r="B50" s="11" t="s">
        <v>90</v>
      </c>
      <c r="C50" s="12">
        <v>34978000</v>
      </c>
      <c r="F50" s="235"/>
    </row>
    <row r="51" spans="1:6" s="198" customFormat="1" ht="12" customHeight="1">
      <c r="A51" s="195" t="s">
        <v>91</v>
      </c>
      <c r="B51" s="15" t="s">
        <v>92</v>
      </c>
      <c r="C51" s="26"/>
      <c r="F51" s="235"/>
    </row>
    <row r="52" spans="1:6" s="198" customFormat="1" ht="12" customHeight="1">
      <c r="A52" s="197" t="s">
        <v>93</v>
      </c>
      <c r="B52" s="18" t="s">
        <v>94</v>
      </c>
      <c r="C52" s="27">
        <v>32978000</v>
      </c>
    </row>
    <row r="53" spans="1:6" s="198" customFormat="1" ht="12" customHeight="1">
      <c r="A53" s="197" t="s">
        <v>95</v>
      </c>
      <c r="B53" s="18" t="s">
        <v>96</v>
      </c>
      <c r="C53" s="27">
        <v>2000000</v>
      </c>
    </row>
    <row r="54" spans="1:6" s="198" customFormat="1" ht="12" customHeight="1">
      <c r="A54" s="197" t="s">
        <v>97</v>
      </c>
      <c r="B54" s="18" t="s">
        <v>98</v>
      </c>
      <c r="C54" s="27"/>
    </row>
    <row r="55" spans="1:6" s="198" customFormat="1" ht="12" customHeight="1" thickBot="1">
      <c r="A55" s="200" t="s">
        <v>99</v>
      </c>
      <c r="B55" s="23" t="s">
        <v>100</v>
      </c>
      <c r="C55" s="81"/>
    </row>
    <row r="56" spans="1:6" s="198" customFormat="1" ht="12" customHeight="1" thickBot="1">
      <c r="A56" s="43" t="s">
        <v>101</v>
      </c>
      <c r="B56" s="11" t="s">
        <v>102</v>
      </c>
      <c r="C56" s="12">
        <v>0</v>
      </c>
    </row>
    <row r="57" spans="1:6" s="198" customFormat="1" ht="12" customHeight="1">
      <c r="A57" s="195" t="s">
        <v>103</v>
      </c>
      <c r="B57" s="15" t="s">
        <v>104</v>
      </c>
      <c r="C57" s="16"/>
    </row>
    <row r="58" spans="1:6" s="198" customFormat="1" ht="12" customHeight="1">
      <c r="A58" s="197" t="s">
        <v>105</v>
      </c>
      <c r="B58" s="18" t="s">
        <v>106</v>
      </c>
      <c r="C58" s="53"/>
    </row>
    <row r="59" spans="1:6" s="198" customFormat="1" ht="12" customHeight="1">
      <c r="A59" s="197" t="s">
        <v>107</v>
      </c>
      <c r="B59" s="18" t="s">
        <v>108</v>
      </c>
      <c r="C59" s="53"/>
    </row>
    <row r="60" spans="1:6" s="198" customFormat="1" ht="12" customHeight="1" thickBot="1">
      <c r="A60" s="200" t="s">
        <v>109</v>
      </c>
      <c r="B60" s="23" t="s">
        <v>110</v>
      </c>
      <c r="C60" s="57"/>
    </row>
    <row r="61" spans="1:6" s="198" customFormat="1" ht="12" customHeight="1" thickBot="1">
      <c r="A61" s="43" t="s">
        <v>111</v>
      </c>
      <c r="B61" s="22" t="s">
        <v>112</v>
      </c>
      <c r="C61" s="12">
        <v>17810000</v>
      </c>
    </row>
    <row r="62" spans="1:6" s="198" customFormat="1" ht="12" customHeight="1">
      <c r="A62" s="195" t="s">
        <v>113</v>
      </c>
      <c r="B62" s="15" t="s">
        <v>114</v>
      </c>
      <c r="C62" s="27"/>
    </row>
    <row r="63" spans="1:6" s="198" customFormat="1" ht="12" customHeight="1">
      <c r="A63" s="197" t="s">
        <v>115</v>
      </c>
      <c r="B63" s="18" t="s">
        <v>116</v>
      </c>
      <c r="C63" s="27">
        <v>810000</v>
      </c>
    </row>
    <row r="64" spans="1:6" s="198" customFormat="1" ht="12" customHeight="1">
      <c r="A64" s="197" t="s">
        <v>117</v>
      </c>
      <c r="B64" s="18" t="s">
        <v>118</v>
      </c>
      <c r="C64" s="27">
        <v>17000000</v>
      </c>
    </row>
    <row r="65" spans="1:3" s="198" customFormat="1" ht="12" customHeight="1" thickBot="1">
      <c r="A65" s="200" t="s">
        <v>119</v>
      </c>
      <c r="B65" s="23" t="s">
        <v>120</v>
      </c>
      <c r="C65" s="27"/>
    </row>
    <row r="66" spans="1:3" s="198" customFormat="1" ht="12" customHeight="1" thickBot="1">
      <c r="A66" s="43" t="s">
        <v>257</v>
      </c>
      <c r="B66" s="11" t="s">
        <v>122</v>
      </c>
      <c r="C66" s="24">
        <v>1088951886</v>
      </c>
    </row>
    <row r="67" spans="1:3" s="198" customFormat="1" ht="12" customHeight="1" thickBot="1">
      <c r="A67" s="202" t="s">
        <v>383</v>
      </c>
      <c r="B67" s="22" t="s">
        <v>124</v>
      </c>
      <c r="C67" s="12">
        <v>20000000</v>
      </c>
    </row>
    <row r="68" spans="1:3" s="198" customFormat="1" ht="12" customHeight="1">
      <c r="A68" s="195" t="s">
        <v>125</v>
      </c>
      <c r="B68" s="15" t="s">
        <v>126</v>
      </c>
      <c r="C68" s="27">
        <v>20000000</v>
      </c>
    </row>
    <row r="69" spans="1:3" s="198" customFormat="1" ht="12" customHeight="1">
      <c r="A69" s="197" t="s">
        <v>127</v>
      </c>
      <c r="B69" s="18" t="s">
        <v>128</v>
      </c>
      <c r="C69" s="27"/>
    </row>
    <row r="70" spans="1:3" s="198" customFormat="1" ht="12" customHeight="1" thickBot="1">
      <c r="A70" s="200" t="s">
        <v>129</v>
      </c>
      <c r="B70" s="203" t="s">
        <v>384</v>
      </c>
      <c r="C70" s="27"/>
    </row>
    <row r="71" spans="1:3" s="198" customFormat="1" ht="12" customHeight="1" thickBot="1">
      <c r="A71" s="202" t="s">
        <v>131</v>
      </c>
      <c r="B71" s="22" t="s">
        <v>132</v>
      </c>
      <c r="C71" s="12">
        <v>0</v>
      </c>
    </row>
    <row r="72" spans="1:3" s="198" customFormat="1" ht="12" customHeight="1">
      <c r="A72" s="195" t="s">
        <v>133</v>
      </c>
      <c r="B72" s="15" t="s">
        <v>134</v>
      </c>
      <c r="C72" s="27"/>
    </row>
    <row r="73" spans="1:3" s="198" customFormat="1" ht="12" customHeight="1">
      <c r="A73" s="197" t="s">
        <v>135</v>
      </c>
      <c r="B73" s="18" t="s">
        <v>136</v>
      </c>
      <c r="C73" s="27"/>
    </row>
    <row r="74" spans="1:3" s="198" customFormat="1" ht="12" customHeight="1">
      <c r="A74" s="197" t="s">
        <v>137</v>
      </c>
      <c r="B74" s="18" t="s">
        <v>138</v>
      </c>
      <c r="C74" s="27"/>
    </row>
    <row r="75" spans="1:3" s="198" customFormat="1" ht="12" customHeight="1" thickBot="1">
      <c r="A75" s="200" t="s">
        <v>139</v>
      </c>
      <c r="B75" s="23" t="s">
        <v>140</v>
      </c>
      <c r="C75" s="27"/>
    </row>
    <row r="76" spans="1:3" s="198" customFormat="1" ht="12" customHeight="1" thickBot="1">
      <c r="A76" s="202" t="s">
        <v>141</v>
      </c>
      <c r="B76" s="22" t="s">
        <v>142</v>
      </c>
      <c r="C76" s="12">
        <v>143005207</v>
      </c>
    </row>
    <row r="77" spans="1:3" s="198" customFormat="1" ht="12" customHeight="1">
      <c r="A77" s="195" t="s">
        <v>143</v>
      </c>
      <c r="B77" s="15" t="s">
        <v>144</v>
      </c>
      <c r="C77" s="27">
        <v>143005207</v>
      </c>
    </row>
    <row r="78" spans="1:3" s="198" customFormat="1" ht="12" customHeight="1" thickBot="1">
      <c r="A78" s="200" t="s">
        <v>145</v>
      </c>
      <c r="B78" s="23" t="s">
        <v>146</v>
      </c>
      <c r="C78" s="27"/>
    </row>
    <row r="79" spans="1:3" s="196" customFormat="1" ht="12" customHeight="1" thickBot="1">
      <c r="A79" s="202" t="s">
        <v>147</v>
      </c>
      <c r="B79" s="22" t="s">
        <v>148</v>
      </c>
      <c r="C79" s="12">
        <v>0</v>
      </c>
    </row>
    <row r="80" spans="1:3" s="198" customFormat="1" ht="12" customHeight="1">
      <c r="A80" s="195" t="s">
        <v>149</v>
      </c>
      <c r="B80" s="15" t="s">
        <v>150</v>
      </c>
      <c r="C80" s="27"/>
    </row>
    <row r="81" spans="1:3" s="198" customFormat="1" ht="12" customHeight="1">
      <c r="A81" s="197" t="s">
        <v>151</v>
      </c>
      <c r="B81" s="18" t="s">
        <v>152</v>
      </c>
      <c r="C81" s="27"/>
    </row>
    <row r="82" spans="1:3" s="198" customFormat="1" ht="12" customHeight="1" thickBot="1">
      <c r="A82" s="200" t="s">
        <v>153</v>
      </c>
      <c r="B82" s="23" t="s">
        <v>154</v>
      </c>
      <c r="C82" s="27"/>
    </row>
    <row r="83" spans="1:3" s="198" customFormat="1" ht="12" customHeight="1" thickBot="1">
      <c r="A83" s="202" t="s">
        <v>155</v>
      </c>
      <c r="B83" s="22" t="s">
        <v>156</v>
      </c>
      <c r="C83" s="12">
        <v>0</v>
      </c>
    </row>
    <row r="84" spans="1:3" s="198" customFormat="1" ht="12" customHeight="1">
      <c r="A84" s="204" t="s">
        <v>157</v>
      </c>
      <c r="B84" s="15" t="s">
        <v>158</v>
      </c>
      <c r="C84" s="27"/>
    </row>
    <row r="85" spans="1:3" s="198" customFormat="1" ht="12" customHeight="1">
      <c r="A85" s="205" t="s">
        <v>159</v>
      </c>
      <c r="B85" s="18" t="s">
        <v>160</v>
      </c>
      <c r="C85" s="27"/>
    </row>
    <row r="86" spans="1:3" s="198" customFormat="1" ht="12" customHeight="1">
      <c r="A86" s="205" t="s">
        <v>161</v>
      </c>
      <c r="B86" s="18" t="s">
        <v>162</v>
      </c>
      <c r="C86" s="27"/>
    </row>
    <row r="87" spans="1:3" s="196" customFormat="1" ht="12" customHeight="1" thickBot="1">
      <c r="A87" s="206" t="s">
        <v>163</v>
      </c>
      <c r="B87" s="23" t="s">
        <v>164</v>
      </c>
      <c r="C87" s="27"/>
    </row>
    <row r="88" spans="1:3" s="196" customFormat="1" ht="12" customHeight="1" thickBot="1">
      <c r="A88" s="202" t="s">
        <v>165</v>
      </c>
      <c r="B88" s="22" t="s">
        <v>166</v>
      </c>
      <c r="C88" s="34"/>
    </row>
    <row r="89" spans="1:3" s="196" customFormat="1" ht="12" customHeight="1" thickBot="1">
      <c r="A89" s="202" t="s">
        <v>385</v>
      </c>
      <c r="B89" s="22" t="s">
        <v>168</v>
      </c>
      <c r="C89" s="34"/>
    </row>
    <row r="90" spans="1:3" s="196" customFormat="1" ht="12" customHeight="1" thickBot="1">
      <c r="A90" s="202" t="s">
        <v>386</v>
      </c>
      <c r="B90" s="35" t="s">
        <v>170</v>
      </c>
      <c r="C90" s="24">
        <v>163005207</v>
      </c>
    </row>
    <row r="91" spans="1:3" s="196" customFormat="1" ht="12" customHeight="1" thickBot="1">
      <c r="A91" s="207" t="s">
        <v>387</v>
      </c>
      <c r="B91" s="37" t="s">
        <v>388</v>
      </c>
      <c r="C91" s="24">
        <v>1251957093</v>
      </c>
    </row>
    <row r="92" spans="1:3" s="198" customFormat="1" ht="15" customHeight="1" thickBot="1">
      <c r="A92" s="208"/>
      <c r="B92" s="209"/>
      <c r="C92" s="210"/>
    </row>
    <row r="93" spans="1:3" s="191" customFormat="1" ht="16.5" customHeight="1" thickBot="1">
      <c r="A93" s="211"/>
      <c r="B93" s="212" t="s">
        <v>273</v>
      </c>
      <c r="C93" s="213"/>
    </row>
    <row r="94" spans="1:3" s="214" customFormat="1" ht="12" customHeight="1" thickBot="1">
      <c r="A94" s="6" t="s">
        <v>7</v>
      </c>
      <c r="B94" s="47" t="s">
        <v>389</v>
      </c>
      <c r="C94" s="48">
        <v>611443534</v>
      </c>
    </row>
    <row r="95" spans="1:3" ht="12" customHeight="1">
      <c r="A95" s="215" t="s">
        <v>9</v>
      </c>
      <c r="B95" s="50" t="s">
        <v>176</v>
      </c>
      <c r="C95" s="82">
        <v>296758641</v>
      </c>
    </row>
    <row r="96" spans="1:3" ht="12" customHeight="1">
      <c r="A96" s="197" t="s">
        <v>11</v>
      </c>
      <c r="B96" s="52" t="s">
        <v>177</v>
      </c>
      <c r="C96" s="53">
        <v>45271433</v>
      </c>
    </row>
    <row r="97" spans="1:5" ht="12" customHeight="1">
      <c r="A97" s="197" t="s">
        <v>13</v>
      </c>
      <c r="B97" s="52" t="s">
        <v>178</v>
      </c>
      <c r="C97" s="57">
        <v>184875616</v>
      </c>
    </row>
    <row r="98" spans="1:5" ht="12" customHeight="1">
      <c r="A98" s="197"/>
      <c r="B98" s="284" t="s">
        <v>481</v>
      </c>
      <c r="C98" s="57">
        <v>1000000</v>
      </c>
    </row>
    <row r="99" spans="1:5" ht="12" customHeight="1">
      <c r="A99" s="197" t="s">
        <v>15</v>
      </c>
      <c r="B99" s="54" t="s">
        <v>179</v>
      </c>
      <c r="C99" s="57">
        <v>16736586</v>
      </c>
    </row>
    <row r="100" spans="1:5" ht="12" customHeight="1">
      <c r="A100" s="197" t="s">
        <v>180</v>
      </c>
      <c r="B100" s="56" t="s">
        <v>181</v>
      </c>
      <c r="C100" s="57">
        <v>52801258</v>
      </c>
    </row>
    <row r="101" spans="1:5" ht="12" customHeight="1">
      <c r="A101" s="197" t="s">
        <v>19</v>
      </c>
      <c r="B101" s="52" t="s">
        <v>390</v>
      </c>
      <c r="C101" s="57"/>
    </row>
    <row r="102" spans="1:5" ht="12" customHeight="1">
      <c r="A102" s="197" t="s">
        <v>183</v>
      </c>
      <c r="B102" s="59" t="s">
        <v>184</v>
      </c>
      <c r="C102" s="57"/>
    </row>
    <row r="103" spans="1:5" ht="12" customHeight="1">
      <c r="A103" s="197" t="s">
        <v>185</v>
      </c>
      <c r="B103" s="59" t="s">
        <v>186</v>
      </c>
      <c r="C103" s="57"/>
    </row>
    <row r="104" spans="1:5" ht="12" customHeight="1">
      <c r="A104" s="197" t="s">
        <v>187</v>
      </c>
      <c r="B104" s="59" t="s">
        <v>188</v>
      </c>
      <c r="C104" s="57"/>
      <c r="E104" s="236"/>
    </row>
    <row r="105" spans="1:5" ht="12" customHeight="1">
      <c r="A105" s="197" t="s">
        <v>189</v>
      </c>
      <c r="B105" s="60" t="s">
        <v>190</v>
      </c>
      <c r="C105" s="57"/>
      <c r="D105" s="187" t="s">
        <v>417</v>
      </c>
      <c r="E105" s="236">
        <v>6000000</v>
      </c>
    </row>
    <row r="106" spans="1:5" ht="12" customHeight="1">
      <c r="A106" s="197" t="s">
        <v>191</v>
      </c>
      <c r="B106" s="60" t="s">
        <v>192</v>
      </c>
      <c r="C106" s="57"/>
      <c r="D106" s="187" t="s">
        <v>418</v>
      </c>
      <c r="E106" s="236">
        <v>100000</v>
      </c>
    </row>
    <row r="107" spans="1:5" ht="12" customHeight="1">
      <c r="A107" s="197" t="s">
        <v>193</v>
      </c>
      <c r="B107" s="59" t="s">
        <v>194</v>
      </c>
      <c r="C107" s="57">
        <v>48701258</v>
      </c>
      <c r="D107" s="187" t="s">
        <v>419</v>
      </c>
      <c r="E107" s="236">
        <v>1500000</v>
      </c>
    </row>
    <row r="108" spans="1:5" ht="12" customHeight="1">
      <c r="A108" s="197" t="s">
        <v>195</v>
      </c>
      <c r="B108" s="59" t="s">
        <v>196</v>
      </c>
      <c r="C108" s="57"/>
      <c r="D108" s="187" t="s">
        <v>420</v>
      </c>
      <c r="E108" s="236">
        <v>30000000</v>
      </c>
    </row>
    <row r="109" spans="1:5" ht="12" customHeight="1">
      <c r="A109" s="197" t="s">
        <v>197</v>
      </c>
      <c r="B109" s="60" t="s">
        <v>198</v>
      </c>
      <c r="C109" s="57"/>
      <c r="D109" s="187" t="s">
        <v>421</v>
      </c>
      <c r="E109" s="236">
        <v>5000</v>
      </c>
    </row>
    <row r="110" spans="1:5" ht="12" customHeight="1">
      <c r="A110" s="216" t="s">
        <v>199</v>
      </c>
      <c r="B110" s="58" t="s">
        <v>200</v>
      </c>
      <c r="C110" s="57"/>
      <c r="D110" s="187" t="s">
        <v>422</v>
      </c>
      <c r="E110" s="236">
        <v>3135223</v>
      </c>
    </row>
    <row r="111" spans="1:5" ht="12" customHeight="1">
      <c r="A111" s="197" t="s">
        <v>201</v>
      </c>
      <c r="B111" s="58" t="s">
        <v>202</v>
      </c>
      <c r="C111" s="57"/>
      <c r="E111" s="236"/>
    </row>
    <row r="112" spans="1:5" ht="12" customHeight="1">
      <c r="A112" s="197" t="s">
        <v>203</v>
      </c>
      <c r="B112" s="60" t="s">
        <v>204</v>
      </c>
      <c r="C112" s="53">
        <v>4100000</v>
      </c>
      <c r="D112" s="187" t="s">
        <v>423</v>
      </c>
      <c r="E112" s="236">
        <v>2100000</v>
      </c>
    </row>
    <row r="113" spans="1:5" ht="12" customHeight="1">
      <c r="A113" s="197" t="s">
        <v>205</v>
      </c>
      <c r="B113" s="54" t="s">
        <v>206</v>
      </c>
      <c r="C113" s="53">
        <v>15000000</v>
      </c>
      <c r="D113" s="187" t="s">
        <v>424</v>
      </c>
      <c r="E113" s="236">
        <v>300000</v>
      </c>
    </row>
    <row r="114" spans="1:5" ht="12" customHeight="1">
      <c r="A114" s="200" t="s">
        <v>207</v>
      </c>
      <c r="B114" s="52" t="s">
        <v>391</v>
      </c>
      <c r="C114" s="57"/>
      <c r="D114" s="187" t="s">
        <v>425</v>
      </c>
      <c r="E114" s="236">
        <v>200000</v>
      </c>
    </row>
    <row r="115" spans="1:5" ht="12" customHeight="1" thickBot="1">
      <c r="A115" s="217" t="s">
        <v>209</v>
      </c>
      <c r="B115" s="218" t="s">
        <v>392</v>
      </c>
      <c r="C115" s="237">
        <v>15000000</v>
      </c>
      <c r="D115" s="187" t="s">
        <v>426</v>
      </c>
      <c r="E115" s="236">
        <v>500000</v>
      </c>
    </row>
    <row r="116" spans="1:5" ht="12" customHeight="1" thickBot="1">
      <c r="A116" s="43" t="s">
        <v>21</v>
      </c>
      <c r="B116" s="63" t="s">
        <v>211</v>
      </c>
      <c r="C116" s="12">
        <v>156351448</v>
      </c>
      <c r="D116" s="187" t="s">
        <v>427</v>
      </c>
      <c r="E116" s="236">
        <v>1000000</v>
      </c>
    </row>
    <row r="117" spans="1:5" ht="12" customHeight="1">
      <c r="A117" s="195" t="s">
        <v>23</v>
      </c>
      <c r="B117" s="52" t="s">
        <v>212</v>
      </c>
      <c r="C117" s="16">
        <v>118751448</v>
      </c>
      <c r="E117" s="236"/>
    </row>
    <row r="118" spans="1:5" ht="12" customHeight="1">
      <c r="A118" s="195" t="s">
        <v>25</v>
      </c>
      <c r="B118" s="64" t="s">
        <v>213</v>
      </c>
      <c r="C118" s="16"/>
      <c r="E118" s="236"/>
    </row>
    <row r="119" spans="1:5" ht="12" customHeight="1">
      <c r="A119" s="195" t="s">
        <v>27</v>
      </c>
      <c r="B119" s="64" t="s">
        <v>214</v>
      </c>
      <c r="C119" s="53">
        <v>37600000</v>
      </c>
    </row>
    <row r="120" spans="1:5" ht="12" customHeight="1">
      <c r="A120" s="195" t="s">
        <v>29</v>
      </c>
      <c r="B120" s="64" t="s">
        <v>215</v>
      </c>
      <c r="C120" s="65"/>
    </row>
    <row r="121" spans="1:5" ht="12" customHeight="1">
      <c r="A121" s="195" t="s">
        <v>31</v>
      </c>
      <c r="B121" s="21" t="s">
        <v>216</v>
      </c>
      <c r="C121" s="65">
        <v>0</v>
      </c>
    </row>
    <row r="122" spans="1:5" ht="12" customHeight="1">
      <c r="A122" s="195" t="s">
        <v>33</v>
      </c>
      <c r="B122" s="19" t="s">
        <v>217</v>
      </c>
      <c r="C122" s="65"/>
    </row>
    <row r="123" spans="1:5" ht="12" customHeight="1">
      <c r="A123" s="195" t="s">
        <v>218</v>
      </c>
      <c r="B123" s="66" t="s">
        <v>219</v>
      </c>
      <c r="C123" s="65"/>
    </row>
    <row r="124" spans="1:5" ht="12" customHeight="1">
      <c r="A124" s="195" t="s">
        <v>220</v>
      </c>
      <c r="B124" s="60" t="s">
        <v>192</v>
      </c>
      <c r="C124" s="65"/>
    </row>
    <row r="125" spans="1:5" ht="12" customHeight="1">
      <c r="A125" s="195" t="s">
        <v>221</v>
      </c>
      <c r="B125" s="60" t="s">
        <v>222</v>
      </c>
      <c r="C125" s="65"/>
    </row>
    <row r="126" spans="1:5" ht="12" customHeight="1">
      <c r="A126" s="195" t="s">
        <v>223</v>
      </c>
      <c r="B126" s="60" t="s">
        <v>224</v>
      </c>
      <c r="C126" s="65"/>
    </row>
    <row r="127" spans="1:5" ht="12" customHeight="1">
      <c r="A127" s="195" t="s">
        <v>225</v>
      </c>
      <c r="B127" s="60" t="s">
        <v>198</v>
      </c>
      <c r="C127" s="65"/>
    </row>
    <row r="128" spans="1:5" ht="12" customHeight="1">
      <c r="A128" s="195" t="s">
        <v>226</v>
      </c>
      <c r="B128" s="60" t="s">
        <v>227</v>
      </c>
      <c r="C128" s="65"/>
    </row>
    <row r="129" spans="1:11" ht="12" customHeight="1" thickBot="1">
      <c r="A129" s="216" t="s">
        <v>228</v>
      </c>
      <c r="B129" s="60" t="s">
        <v>229</v>
      </c>
      <c r="C129" s="67"/>
    </row>
    <row r="130" spans="1:11" ht="12" customHeight="1" thickBot="1">
      <c r="A130" s="43" t="s">
        <v>35</v>
      </c>
      <c r="B130" s="68" t="s">
        <v>230</v>
      </c>
      <c r="C130" s="12">
        <v>767794982</v>
      </c>
    </row>
    <row r="131" spans="1:11" ht="12" customHeight="1" thickBot="1">
      <c r="A131" s="43" t="s">
        <v>231</v>
      </c>
      <c r="B131" s="68" t="s">
        <v>232</v>
      </c>
      <c r="C131" s="12">
        <v>1633000</v>
      </c>
    </row>
    <row r="132" spans="1:11" s="214" customFormat="1" ht="12" customHeight="1">
      <c r="A132" s="195" t="s">
        <v>51</v>
      </c>
      <c r="B132" s="69" t="s">
        <v>393</v>
      </c>
      <c r="C132" s="65">
        <v>1633000</v>
      </c>
    </row>
    <row r="133" spans="1:11" ht="12" customHeight="1">
      <c r="A133" s="195" t="s">
        <v>53</v>
      </c>
      <c r="B133" s="69" t="s">
        <v>234</v>
      </c>
      <c r="C133" s="65"/>
    </row>
    <row r="134" spans="1:11" ht="12" customHeight="1" thickBot="1">
      <c r="A134" s="216" t="s">
        <v>55</v>
      </c>
      <c r="B134" s="70" t="s">
        <v>394</v>
      </c>
      <c r="C134" s="65"/>
    </row>
    <row r="135" spans="1:11" ht="12" customHeight="1" thickBot="1">
      <c r="A135" s="43" t="s">
        <v>65</v>
      </c>
      <c r="B135" s="68" t="s">
        <v>236</v>
      </c>
      <c r="C135" s="12">
        <v>0</v>
      </c>
    </row>
    <row r="136" spans="1:11" ht="12" customHeight="1">
      <c r="A136" s="195" t="s">
        <v>67</v>
      </c>
      <c r="B136" s="69" t="s">
        <v>237</v>
      </c>
      <c r="C136" s="65"/>
    </row>
    <row r="137" spans="1:11" ht="12" customHeight="1">
      <c r="A137" s="195" t="s">
        <v>69</v>
      </c>
      <c r="B137" s="69" t="s">
        <v>238</v>
      </c>
      <c r="C137" s="65"/>
    </row>
    <row r="138" spans="1:11" ht="12" customHeight="1">
      <c r="A138" s="195" t="s">
        <v>71</v>
      </c>
      <c r="B138" s="69" t="s">
        <v>239</v>
      </c>
      <c r="C138" s="65"/>
    </row>
    <row r="139" spans="1:11" ht="12" customHeight="1">
      <c r="A139" s="195" t="s">
        <v>73</v>
      </c>
      <c r="B139" s="69" t="s">
        <v>395</v>
      </c>
      <c r="C139" s="65"/>
    </row>
    <row r="140" spans="1:11" ht="12" customHeight="1">
      <c r="A140" s="195" t="s">
        <v>75</v>
      </c>
      <c r="B140" s="69" t="s">
        <v>241</v>
      </c>
      <c r="C140" s="65"/>
    </row>
    <row r="141" spans="1:11" s="214" customFormat="1" ht="12" customHeight="1" thickBot="1">
      <c r="A141" s="216" t="s">
        <v>77</v>
      </c>
      <c r="B141" s="70" t="s">
        <v>242</v>
      </c>
      <c r="C141" s="65"/>
    </row>
    <row r="142" spans="1:11" ht="12" customHeight="1" thickBot="1">
      <c r="A142" s="43" t="s">
        <v>89</v>
      </c>
      <c r="B142" s="68" t="s">
        <v>396</v>
      </c>
      <c r="C142" s="24">
        <v>482529111</v>
      </c>
      <c r="K142" s="219"/>
    </row>
    <row r="143" spans="1:11">
      <c r="A143" s="195" t="s">
        <v>91</v>
      </c>
      <c r="B143" s="69" t="s">
        <v>244</v>
      </c>
      <c r="C143" s="65"/>
    </row>
    <row r="144" spans="1:11" ht="12" customHeight="1">
      <c r="A144" s="195" t="s">
        <v>93</v>
      </c>
      <c r="B144" s="69" t="s">
        <v>245</v>
      </c>
      <c r="C144" s="65">
        <v>16664290</v>
      </c>
    </row>
    <row r="145" spans="1:6" s="214" customFormat="1" ht="12" customHeight="1">
      <c r="A145" s="195" t="s">
        <v>95</v>
      </c>
      <c r="B145" s="69" t="s">
        <v>397</v>
      </c>
      <c r="C145" s="65">
        <v>464964821</v>
      </c>
    </row>
    <row r="146" spans="1:6" s="214" customFormat="1" ht="12" customHeight="1">
      <c r="A146" s="195" t="s">
        <v>97</v>
      </c>
      <c r="B146" s="69" t="s">
        <v>246</v>
      </c>
      <c r="C146" s="65"/>
    </row>
    <row r="147" spans="1:6" s="214" customFormat="1" ht="12" customHeight="1" thickBot="1">
      <c r="A147" s="216" t="s">
        <v>99</v>
      </c>
      <c r="B147" s="70" t="s">
        <v>247</v>
      </c>
      <c r="C147" s="65">
        <v>900000</v>
      </c>
    </row>
    <row r="148" spans="1:6" s="214" customFormat="1" ht="12" customHeight="1" thickBot="1">
      <c r="A148" s="43" t="s">
        <v>248</v>
      </c>
      <c r="B148" s="68" t="s">
        <v>249</v>
      </c>
      <c r="C148" s="71">
        <v>0</v>
      </c>
    </row>
    <row r="149" spans="1:6" s="214" customFormat="1" ht="12" customHeight="1">
      <c r="A149" s="195" t="s">
        <v>103</v>
      </c>
      <c r="B149" s="69" t="s">
        <v>250</v>
      </c>
      <c r="C149" s="65"/>
    </row>
    <row r="150" spans="1:6" s="214" customFormat="1" ht="12" customHeight="1">
      <c r="A150" s="195" t="s">
        <v>105</v>
      </c>
      <c r="B150" s="69" t="s">
        <v>251</v>
      </c>
      <c r="C150" s="65"/>
    </row>
    <row r="151" spans="1:6" s="214" customFormat="1" ht="12" customHeight="1">
      <c r="A151" s="195" t="s">
        <v>107</v>
      </c>
      <c r="B151" s="69" t="s">
        <v>252</v>
      </c>
      <c r="C151" s="65"/>
    </row>
    <row r="152" spans="1:6" ht="12.75" customHeight="1">
      <c r="A152" s="195" t="s">
        <v>109</v>
      </c>
      <c r="B152" s="69" t="s">
        <v>398</v>
      </c>
      <c r="C152" s="65"/>
    </row>
    <row r="153" spans="1:6" ht="12.75" customHeight="1" thickBot="1">
      <c r="A153" s="216" t="s">
        <v>254</v>
      </c>
      <c r="B153" s="70" t="s">
        <v>255</v>
      </c>
      <c r="C153" s="67"/>
    </row>
    <row r="154" spans="1:6" ht="12.75" customHeight="1" thickBot="1">
      <c r="A154" s="220" t="s">
        <v>111</v>
      </c>
      <c r="B154" s="68" t="s">
        <v>256</v>
      </c>
      <c r="C154" s="71"/>
    </row>
    <row r="155" spans="1:6" ht="12" customHeight="1" thickBot="1">
      <c r="A155" s="220" t="s">
        <v>257</v>
      </c>
      <c r="B155" s="68" t="s">
        <v>258</v>
      </c>
      <c r="C155" s="71"/>
    </row>
    <row r="156" spans="1:6" ht="15" customHeight="1" thickBot="1">
      <c r="A156" s="43" t="s">
        <v>259</v>
      </c>
      <c r="B156" s="68" t="s">
        <v>260</v>
      </c>
      <c r="C156" s="73">
        <v>484162111</v>
      </c>
    </row>
    <row r="157" spans="1:6" ht="13.5" thickBot="1">
      <c r="A157" s="225" t="s">
        <v>261</v>
      </c>
      <c r="B157" s="77" t="s">
        <v>262</v>
      </c>
      <c r="C157" s="73">
        <v>1251957093</v>
      </c>
      <c r="F157" s="150">
        <f>C157-C91</f>
        <v>0</v>
      </c>
    </row>
    <row r="158" spans="1:6" ht="15" customHeight="1" thickBot="1"/>
    <row r="159" spans="1:6" ht="14.25" customHeight="1" thickBot="1">
      <c r="A159" s="229" t="s">
        <v>399</v>
      </c>
      <c r="B159" s="230"/>
      <c r="C159" s="231">
        <v>10</v>
      </c>
    </row>
    <row r="160" spans="1:6" ht="13.5" thickBot="1">
      <c r="A160" s="229" t="s">
        <v>400</v>
      </c>
      <c r="B160" s="230"/>
      <c r="C160" s="231">
        <v>400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C62"/>
  <sheetViews>
    <sheetView view="pageBreakPreview" zoomScale="60" zoomScaleNormal="100" workbookViewId="0">
      <selection activeCell="J51" sqref="J51"/>
    </sheetView>
  </sheetViews>
  <sheetFormatPr defaultRowHeight="12.75"/>
  <cols>
    <col min="1" max="1" width="13.83203125" style="281" customWidth="1"/>
    <col min="2" max="2" width="79.1640625" style="249" customWidth="1"/>
    <col min="3" max="3" width="25" style="249" customWidth="1"/>
    <col min="4" max="256" width="9.33203125" style="249"/>
    <col min="257" max="257" width="13.83203125" style="249" customWidth="1"/>
    <col min="258" max="258" width="79.1640625" style="249" customWidth="1"/>
    <col min="259" max="259" width="25" style="249" customWidth="1"/>
    <col min="260" max="512" width="9.33203125" style="249"/>
    <col min="513" max="513" width="13.83203125" style="249" customWidth="1"/>
    <col min="514" max="514" width="79.1640625" style="249" customWidth="1"/>
    <col min="515" max="515" width="25" style="249" customWidth="1"/>
    <col min="516" max="768" width="9.33203125" style="249"/>
    <col min="769" max="769" width="13.83203125" style="249" customWidth="1"/>
    <col min="770" max="770" width="79.1640625" style="249" customWidth="1"/>
    <col min="771" max="771" width="25" style="249" customWidth="1"/>
    <col min="772" max="1024" width="9.33203125" style="249"/>
    <col min="1025" max="1025" width="13.83203125" style="249" customWidth="1"/>
    <col min="1026" max="1026" width="79.1640625" style="249" customWidth="1"/>
    <col min="1027" max="1027" width="25" style="249" customWidth="1"/>
    <col min="1028" max="1280" width="9.33203125" style="249"/>
    <col min="1281" max="1281" width="13.83203125" style="249" customWidth="1"/>
    <col min="1282" max="1282" width="79.1640625" style="249" customWidth="1"/>
    <col min="1283" max="1283" width="25" style="249" customWidth="1"/>
    <col min="1284" max="1536" width="9.33203125" style="249"/>
    <col min="1537" max="1537" width="13.83203125" style="249" customWidth="1"/>
    <col min="1538" max="1538" width="79.1640625" style="249" customWidth="1"/>
    <col min="1539" max="1539" width="25" style="249" customWidth="1"/>
    <col min="1540" max="1792" width="9.33203125" style="249"/>
    <col min="1793" max="1793" width="13.83203125" style="249" customWidth="1"/>
    <col min="1794" max="1794" width="79.1640625" style="249" customWidth="1"/>
    <col min="1795" max="1795" width="25" style="249" customWidth="1"/>
    <col min="1796" max="2048" width="9.33203125" style="249"/>
    <col min="2049" max="2049" width="13.83203125" style="249" customWidth="1"/>
    <col min="2050" max="2050" width="79.1640625" style="249" customWidth="1"/>
    <col min="2051" max="2051" width="25" style="249" customWidth="1"/>
    <col min="2052" max="2304" width="9.33203125" style="249"/>
    <col min="2305" max="2305" width="13.83203125" style="249" customWidth="1"/>
    <col min="2306" max="2306" width="79.1640625" style="249" customWidth="1"/>
    <col min="2307" max="2307" width="25" style="249" customWidth="1"/>
    <col min="2308" max="2560" width="9.33203125" style="249"/>
    <col min="2561" max="2561" width="13.83203125" style="249" customWidth="1"/>
    <col min="2562" max="2562" width="79.1640625" style="249" customWidth="1"/>
    <col min="2563" max="2563" width="25" style="249" customWidth="1"/>
    <col min="2564" max="2816" width="9.33203125" style="249"/>
    <col min="2817" max="2817" width="13.83203125" style="249" customWidth="1"/>
    <col min="2818" max="2818" width="79.1640625" style="249" customWidth="1"/>
    <col min="2819" max="2819" width="25" style="249" customWidth="1"/>
    <col min="2820" max="3072" width="9.33203125" style="249"/>
    <col min="3073" max="3073" width="13.83203125" style="249" customWidth="1"/>
    <col min="3074" max="3074" width="79.1640625" style="249" customWidth="1"/>
    <col min="3075" max="3075" width="25" style="249" customWidth="1"/>
    <col min="3076" max="3328" width="9.33203125" style="249"/>
    <col min="3329" max="3329" width="13.83203125" style="249" customWidth="1"/>
    <col min="3330" max="3330" width="79.1640625" style="249" customWidth="1"/>
    <col min="3331" max="3331" width="25" style="249" customWidth="1"/>
    <col min="3332" max="3584" width="9.33203125" style="249"/>
    <col min="3585" max="3585" width="13.83203125" style="249" customWidth="1"/>
    <col min="3586" max="3586" width="79.1640625" style="249" customWidth="1"/>
    <col min="3587" max="3587" width="25" style="249" customWidth="1"/>
    <col min="3588" max="3840" width="9.33203125" style="249"/>
    <col min="3841" max="3841" width="13.83203125" style="249" customWidth="1"/>
    <col min="3842" max="3842" width="79.1640625" style="249" customWidth="1"/>
    <col min="3843" max="3843" width="25" style="249" customWidth="1"/>
    <col min="3844" max="4096" width="9.33203125" style="249"/>
    <col min="4097" max="4097" width="13.83203125" style="249" customWidth="1"/>
    <col min="4098" max="4098" width="79.1640625" style="249" customWidth="1"/>
    <col min="4099" max="4099" width="25" style="249" customWidth="1"/>
    <col min="4100" max="4352" width="9.33203125" style="249"/>
    <col min="4353" max="4353" width="13.83203125" style="249" customWidth="1"/>
    <col min="4354" max="4354" width="79.1640625" style="249" customWidth="1"/>
    <col min="4355" max="4355" width="25" style="249" customWidth="1"/>
    <col min="4356" max="4608" width="9.33203125" style="249"/>
    <col min="4609" max="4609" width="13.83203125" style="249" customWidth="1"/>
    <col min="4610" max="4610" width="79.1640625" style="249" customWidth="1"/>
    <col min="4611" max="4611" width="25" style="249" customWidth="1"/>
    <col min="4612" max="4864" width="9.33203125" style="249"/>
    <col min="4865" max="4865" width="13.83203125" style="249" customWidth="1"/>
    <col min="4866" max="4866" width="79.1640625" style="249" customWidth="1"/>
    <col min="4867" max="4867" width="25" style="249" customWidth="1"/>
    <col min="4868" max="5120" width="9.33203125" style="249"/>
    <col min="5121" max="5121" width="13.83203125" style="249" customWidth="1"/>
    <col min="5122" max="5122" width="79.1640625" style="249" customWidth="1"/>
    <col min="5123" max="5123" width="25" style="249" customWidth="1"/>
    <col min="5124" max="5376" width="9.33203125" style="249"/>
    <col min="5377" max="5377" width="13.83203125" style="249" customWidth="1"/>
    <col min="5378" max="5378" width="79.1640625" style="249" customWidth="1"/>
    <col min="5379" max="5379" width="25" style="249" customWidth="1"/>
    <col min="5380" max="5632" width="9.33203125" style="249"/>
    <col min="5633" max="5633" width="13.83203125" style="249" customWidth="1"/>
    <col min="5634" max="5634" width="79.1640625" style="249" customWidth="1"/>
    <col min="5635" max="5635" width="25" style="249" customWidth="1"/>
    <col min="5636" max="5888" width="9.33203125" style="249"/>
    <col min="5889" max="5889" width="13.83203125" style="249" customWidth="1"/>
    <col min="5890" max="5890" width="79.1640625" style="249" customWidth="1"/>
    <col min="5891" max="5891" width="25" style="249" customWidth="1"/>
    <col min="5892" max="6144" width="9.33203125" style="249"/>
    <col min="6145" max="6145" width="13.83203125" style="249" customWidth="1"/>
    <col min="6146" max="6146" width="79.1640625" style="249" customWidth="1"/>
    <col min="6147" max="6147" width="25" style="249" customWidth="1"/>
    <col min="6148" max="6400" width="9.33203125" style="249"/>
    <col min="6401" max="6401" width="13.83203125" style="249" customWidth="1"/>
    <col min="6402" max="6402" width="79.1640625" style="249" customWidth="1"/>
    <col min="6403" max="6403" width="25" style="249" customWidth="1"/>
    <col min="6404" max="6656" width="9.33203125" style="249"/>
    <col min="6657" max="6657" width="13.83203125" style="249" customWidth="1"/>
    <col min="6658" max="6658" width="79.1640625" style="249" customWidth="1"/>
    <col min="6659" max="6659" width="25" style="249" customWidth="1"/>
    <col min="6660" max="6912" width="9.33203125" style="249"/>
    <col min="6913" max="6913" width="13.83203125" style="249" customWidth="1"/>
    <col min="6914" max="6914" width="79.1640625" style="249" customWidth="1"/>
    <col min="6915" max="6915" width="25" style="249" customWidth="1"/>
    <col min="6916" max="7168" width="9.33203125" style="249"/>
    <col min="7169" max="7169" width="13.83203125" style="249" customWidth="1"/>
    <col min="7170" max="7170" width="79.1640625" style="249" customWidth="1"/>
    <col min="7171" max="7171" width="25" style="249" customWidth="1"/>
    <col min="7172" max="7424" width="9.33203125" style="249"/>
    <col min="7425" max="7425" width="13.83203125" style="249" customWidth="1"/>
    <col min="7426" max="7426" width="79.1640625" style="249" customWidth="1"/>
    <col min="7427" max="7427" width="25" style="249" customWidth="1"/>
    <col min="7428" max="7680" width="9.33203125" style="249"/>
    <col min="7681" max="7681" width="13.83203125" style="249" customWidth="1"/>
    <col min="7682" max="7682" width="79.1640625" style="249" customWidth="1"/>
    <col min="7683" max="7683" width="25" style="249" customWidth="1"/>
    <col min="7684" max="7936" width="9.33203125" style="249"/>
    <col min="7937" max="7937" width="13.83203125" style="249" customWidth="1"/>
    <col min="7938" max="7938" width="79.1640625" style="249" customWidth="1"/>
    <col min="7939" max="7939" width="25" style="249" customWidth="1"/>
    <col min="7940" max="8192" width="9.33203125" style="249"/>
    <col min="8193" max="8193" width="13.83203125" style="249" customWidth="1"/>
    <col min="8194" max="8194" width="79.1640625" style="249" customWidth="1"/>
    <col min="8195" max="8195" width="25" style="249" customWidth="1"/>
    <col min="8196" max="8448" width="9.33203125" style="249"/>
    <col min="8449" max="8449" width="13.83203125" style="249" customWidth="1"/>
    <col min="8450" max="8450" width="79.1640625" style="249" customWidth="1"/>
    <col min="8451" max="8451" width="25" style="249" customWidth="1"/>
    <col min="8452" max="8704" width="9.33203125" style="249"/>
    <col min="8705" max="8705" width="13.83203125" style="249" customWidth="1"/>
    <col min="8706" max="8706" width="79.1640625" style="249" customWidth="1"/>
    <col min="8707" max="8707" width="25" style="249" customWidth="1"/>
    <col min="8708" max="8960" width="9.33203125" style="249"/>
    <col min="8961" max="8961" width="13.83203125" style="249" customWidth="1"/>
    <col min="8962" max="8962" width="79.1640625" style="249" customWidth="1"/>
    <col min="8963" max="8963" width="25" style="249" customWidth="1"/>
    <col min="8964" max="9216" width="9.33203125" style="249"/>
    <col min="9217" max="9217" width="13.83203125" style="249" customWidth="1"/>
    <col min="9218" max="9218" width="79.1640625" style="249" customWidth="1"/>
    <col min="9219" max="9219" width="25" style="249" customWidth="1"/>
    <col min="9220" max="9472" width="9.33203125" style="249"/>
    <col min="9473" max="9473" width="13.83203125" style="249" customWidth="1"/>
    <col min="9474" max="9474" width="79.1640625" style="249" customWidth="1"/>
    <col min="9475" max="9475" width="25" style="249" customWidth="1"/>
    <col min="9476" max="9728" width="9.33203125" style="249"/>
    <col min="9729" max="9729" width="13.83203125" style="249" customWidth="1"/>
    <col min="9730" max="9730" width="79.1640625" style="249" customWidth="1"/>
    <col min="9731" max="9731" width="25" style="249" customWidth="1"/>
    <col min="9732" max="9984" width="9.33203125" style="249"/>
    <col min="9985" max="9985" width="13.83203125" style="249" customWidth="1"/>
    <col min="9986" max="9986" width="79.1640625" style="249" customWidth="1"/>
    <col min="9987" max="9987" width="25" style="249" customWidth="1"/>
    <col min="9988" max="10240" width="9.33203125" style="249"/>
    <col min="10241" max="10241" width="13.83203125" style="249" customWidth="1"/>
    <col min="10242" max="10242" width="79.1640625" style="249" customWidth="1"/>
    <col min="10243" max="10243" width="25" style="249" customWidth="1"/>
    <col min="10244" max="10496" width="9.33203125" style="249"/>
    <col min="10497" max="10497" width="13.83203125" style="249" customWidth="1"/>
    <col min="10498" max="10498" width="79.1640625" style="249" customWidth="1"/>
    <col min="10499" max="10499" width="25" style="249" customWidth="1"/>
    <col min="10500" max="10752" width="9.33203125" style="249"/>
    <col min="10753" max="10753" width="13.83203125" style="249" customWidth="1"/>
    <col min="10754" max="10754" width="79.1640625" style="249" customWidth="1"/>
    <col min="10755" max="10755" width="25" style="249" customWidth="1"/>
    <col min="10756" max="11008" width="9.33203125" style="249"/>
    <col min="11009" max="11009" width="13.83203125" style="249" customWidth="1"/>
    <col min="11010" max="11010" width="79.1640625" style="249" customWidth="1"/>
    <col min="11011" max="11011" width="25" style="249" customWidth="1"/>
    <col min="11012" max="11264" width="9.33203125" style="249"/>
    <col min="11265" max="11265" width="13.83203125" style="249" customWidth="1"/>
    <col min="11266" max="11266" width="79.1640625" style="249" customWidth="1"/>
    <col min="11267" max="11267" width="25" style="249" customWidth="1"/>
    <col min="11268" max="11520" width="9.33203125" style="249"/>
    <col min="11521" max="11521" width="13.83203125" style="249" customWidth="1"/>
    <col min="11522" max="11522" width="79.1640625" style="249" customWidth="1"/>
    <col min="11523" max="11523" width="25" style="249" customWidth="1"/>
    <col min="11524" max="11776" width="9.33203125" style="249"/>
    <col min="11777" max="11777" width="13.83203125" style="249" customWidth="1"/>
    <col min="11778" max="11778" width="79.1640625" style="249" customWidth="1"/>
    <col min="11779" max="11779" width="25" style="249" customWidth="1"/>
    <col min="11780" max="12032" width="9.33203125" style="249"/>
    <col min="12033" max="12033" width="13.83203125" style="249" customWidth="1"/>
    <col min="12034" max="12034" width="79.1640625" style="249" customWidth="1"/>
    <col min="12035" max="12035" width="25" style="249" customWidth="1"/>
    <col min="12036" max="12288" width="9.33203125" style="249"/>
    <col min="12289" max="12289" width="13.83203125" style="249" customWidth="1"/>
    <col min="12290" max="12290" width="79.1640625" style="249" customWidth="1"/>
    <col min="12291" max="12291" width="25" style="249" customWidth="1"/>
    <col min="12292" max="12544" width="9.33203125" style="249"/>
    <col min="12545" max="12545" width="13.83203125" style="249" customWidth="1"/>
    <col min="12546" max="12546" width="79.1640625" style="249" customWidth="1"/>
    <col min="12547" max="12547" width="25" style="249" customWidth="1"/>
    <col min="12548" max="12800" width="9.33203125" style="249"/>
    <col min="12801" max="12801" width="13.83203125" style="249" customWidth="1"/>
    <col min="12802" max="12802" width="79.1640625" style="249" customWidth="1"/>
    <col min="12803" max="12803" width="25" style="249" customWidth="1"/>
    <col min="12804" max="13056" width="9.33203125" style="249"/>
    <col min="13057" max="13057" width="13.83203125" style="249" customWidth="1"/>
    <col min="13058" max="13058" width="79.1640625" style="249" customWidth="1"/>
    <col min="13059" max="13059" width="25" style="249" customWidth="1"/>
    <col min="13060" max="13312" width="9.33203125" style="249"/>
    <col min="13313" max="13313" width="13.83203125" style="249" customWidth="1"/>
    <col min="13314" max="13314" width="79.1640625" style="249" customWidth="1"/>
    <col min="13315" max="13315" width="25" style="249" customWidth="1"/>
    <col min="13316" max="13568" width="9.33203125" style="249"/>
    <col min="13569" max="13569" width="13.83203125" style="249" customWidth="1"/>
    <col min="13570" max="13570" width="79.1640625" style="249" customWidth="1"/>
    <col min="13571" max="13571" width="25" style="249" customWidth="1"/>
    <col min="13572" max="13824" width="9.33203125" style="249"/>
    <col min="13825" max="13825" width="13.83203125" style="249" customWidth="1"/>
    <col min="13826" max="13826" width="79.1640625" style="249" customWidth="1"/>
    <col min="13827" max="13827" width="25" style="249" customWidth="1"/>
    <col min="13828" max="14080" width="9.33203125" style="249"/>
    <col min="14081" max="14081" width="13.83203125" style="249" customWidth="1"/>
    <col min="14082" max="14082" width="79.1640625" style="249" customWidth="1"/>
    <col min="14083" max="14083" width="25" style="249" customWidth="1"/>
    <col min="14084" max="14336" width="9.33203125" style="249"/>
    <col min="14337" max="14337" width="13.83203125" style="249" customWidth="1"/>
    <col min="14338" max="14338" width="79.1640625" style="249" customWidth="1"/>
    <col min="14339" max="14339" width="25" style="249" customWidth="1"/>
    <col min="14340" max="14592" width="9.33203125" style="249"/>
    <col min="14593" max="14593" width="13.83203125" style="249" customWidth="1"/>
    <col min="14594" max="14594" width="79.1640625" style="249" customWidth="1"/>
    <col min="14595" max="14595" width="25" style="249" customWidth="1"/>
    <col min="14596" max="14848" width="9.33203125" style="249"/>
    <col min="14849" max="14849" width="13.83203125" style="249" customWidth="1"/>
    <col min="14850" max="14850" width="79.1640625" style="249" customWidth="1"/>
    <col min="14851" max="14851" width="25" style="249" customWidth="1"/>
    <col min="14852" max="15104" width="9.33203125" style="249"/>
    <col min="15105" max="15105" width="13.83203125" style="249" customWidth="1"/>
    <col min="15106" max="15106" width="79.1640625" style="249" customWidth="1"/>
    <col min="15107" max="15107" width="25" style="249" customWidth="1"/>
    <col min="15108" max="15360" width="9.33203125" style="249"/>
    <col min="15361" max="15361" width="13.83203125" style="249" customWidth="1"/>
    <col min="15362" max="15362" width="79.1640625" style="249" customWidth="1"/>
    <col min="15363" max="15363" width="25" style="249" customWidth="1"/>
    <col min="15364" max="15616" width="9.33203125" style="249"/>
    <col min="15617" max="15617" width="13.83203125" style="249" customWidth="1"/>
    <col min="15618" max="15618" width="79.1640625" style="249" customWidth="1"/>
    <col min="15619" max="15619" width="25" style="249" customWidth="1"/>
    <col min="15620" max="15872" width="9.33203125" style="249"/>
    <col min="15873" max="15873" width="13.83203125" style="249" customWidth="1"/>
    <col min="15874" max="15874" width="79.1640625" style="249" customWidth="1"/>
    <col min="15875" max="15875" width="25" style="249" customWidth="1"/>
    <col min="15876" max="16128" width="9.33203125" style="249"/>
    <col min="16129" max="16129" width="13.83203125" style="249" customWidth="1"/>
    <col min="16130" max="16130" width="79.1640625" style="249" customWidth="1"/>
    <col min="16131" max="16131" width="25" style="249" customWidth="1"/>
    <col min="16132" max="16384" width="9.33203125" style="249"/>
  </cols>
  <sheetData>
    <row r="1" spans="1:3" ht="33" customHeight="1">
      <c r="A1" s="316" t="s">
        <v>493</v>
      </c>
      <c r="B1" s="316"/>
      <c r="C1" s="316"/>
    </row>
    <row r="2" spans="1:3" s="242" customFormat="1" ht="21" customHeight="1" thickBot="1">
      <c r="A2" s="170"/>
      <c r="B2" s="171"/>
      <c r="C2" s="241" t="s">
        <v>508</v>
      </c>
    </row>
    <row r="3" spans="1:3" s="244" customFormat="1" ht="25.5" customHeight="1">
      <c r="A3" s="174" t="s">
        <v>437</v>
      </c>
      <c r="B3" s="175" t="s">
        <v>482</v>
      </c>
      <c r="C3" s="243" t="s">
        <v>438</v>
      </c>
    </row>
    <row r="4" spans="1:3" s="244" customFormat="1" ht="24.75" thickBot="1">
      <c r="A4" s="245" t="s">
        <v>377</v>
      </c>
      <c r="B4" s="179" t="s">
        <v>378</v>
      </c>
      <c r="C4" s="246"/>
    </row>
    <row r="5" spans="1:3" s="247" customFormat="1" ht="15.95" customHeight="1" thickBot="1">
      <c r="A5" s="181"/>
      <c r="B5" s="181"/>
      <c r="C5" s="182" t="s">
        <v>271</v>
      </c>
    </row>
    <row r="6" spans="1:3" ht="13.5" thickBot="1">
      <c r="A6" s="184" t="s">
        <v>379</v>
      </c>
      <c r="B6" s="185" t="s">
        <v>380</v>
      </c>
      <c r="C6" s="248" t="s">
        <v>381</v>
      </c>
    </row>
    <row r="7" spans="1:3" s="250" customFormat="1" ht="12.95" customHeight="1" thickBot="1">
      <c r="A7" s="188"/>
      <c r="B7" s="189" t="s">
        <v>5</v>
      </c>
      <c r="C7" s="190" t="s">
        <v>6</v>
      </c>
    </row>
    <row r="8" spans="1:3" s="250" customFormat="1" ht="15.95" customHeight="1" thickBot="1">
      <c r="A8" s="192"/>
      <c r="B8" s="193" t="s">
        <v>272</v>
      </c>
      <c r="C8" s="251"/>
    </row>
    <row r="9" spans="1:3" s="253" customFormat="1" ht="12" customHeight="1" thickBot="1">
      <c r="A9" s="188" t="s">
        <v>7</v>
      </c>
      <c r="B9" s="252" t="s">
        <v>439</v>
      </c>
      <c r="C9" s="118">
        <v>741131</v>
      </c>
    </row>
    <row r="10" spans="1:3" s="253" customFormat="1" ht="12" customHeight="1">
      <c r="A10" s="254" t="s">
        <v>9</v>
      </c>
      <c r="B10" s="50" t="s">
        <v>68</v>
      </c>
      <c r="C10" s="255">
        <v>0</v>
      </c>
    </row>
    <row r="11" spans="1:3" s="253" customFormat="1" ht="12" customHeight="1">
      <c r="A11" s="256" t="s">
        <v>11</v>
      </c>
      <c r="B11" s="52" t="s">
        <v>70</v>
      </c>
      <c r="C11" s="110">
        <v>541224</v>
      </c>
    </row>
    <row r="12" spans="1:3" s="253" customFormat="1" ht="12" customHeight="1">
      <c r="A12" s="256" t="s">
        <v>13</v>
      </c>
      <c r="B12" s="52" t="s">
        <v>72</v>
      </c>
      <c r="C12" s="110">
        <v>0</v>
      </c>
    </row>
    <row r="13" spans="1:3" s="253" customFormat="1" ht="12" customHeight="1">
      <c r="A13" s="256" t="s">
        <v>15</v>
      </c>
      <c r="B13" s="52" t="s">
        <v>74</v>
      </c>
      <c r="C13" s="110">
        <v>0</v>
      </c>
    </row>
    <row r="14" spans="1:3" s="253" customFormat="1" ht="12" customHeight="1">
      <c r="A14" s="256" t="s">
        <v>17</v>
      </c>
      <c r="B14" s="52" t="s">
        <v>76</v>
      </c>
      <c r="C14" s="110">
        <v>0</v>
      </c>
    </row>
    <row r="15" spans="1:3" s="253" customFormat="1" ht="12" customHeight="1">
      <c r="A15" s="256" t="s">
        <v>19</v>
      </c>
      <c r="B15" s="52" t="s">
        <v>440</v>
      </c>
      <c r="C15" s="110">
        <v>146631</v>
      </c>
    </row>
    <row r="16" spans="1:3" s="253" customFormat="1" ht="12" customHeight="1">
      <c r="A16" s="256" t="s">
        <v>183</v>
      </c>
      <c r="B16" s="70" t="s">
        <v>441</v>
      </c>
      <c r="C16" s="110">
        <v>0</v>
      </c>
    </row>
    <row r="17" spans="1:3" s="253" customFormat="1" ht="12" customHeight="1">
      <c r="A17" s="256" t="s">
        <v>185</v>
      </c>
      <c r="B17" s="52" t="s">
        <v>442</v>
      </c>
      <c r="C17" s="110">
        <v>10</v>
      </c>
    </row>
    <row r="18" spans="1:3" s="257" customFormat="1" ht="12" customHeight="1">
      <c r="A18" s="256" t="s">
        <v>187</v>
      </c>
      <c r="B18" s="52" t="s">
        <v>84</v>
      </c>
      <c r="C18" s="110">
        <v>0</v>
      </c>
    </row>
    <row r="19" spans="1:3" s="257" customFormat="1" ht="12" customHeight="1">
      <c r="A19" s="256" t="s">
        <v>189</v>
      </c>
      <c r="B19" s="52" t="s">
        <v>86</v>
      </c>
      <c r="C19" s="110">
        <v>0</v>
      </c>
    </row>
    <row r="20" spans="1:3" s="257" customFormat="1" ht="12" customHeight="1" thickBot="1">
      <c r="A20" s="256" t="s">
        <v>191</v>
      </c>
      <c r="B20" s="70" t="s">
        <v>88</v>
      </c>
      <c r="C20" s="103">
        <v>53266</v>
      </c>
    </row>
    <row r="21" spans="1:3" s="253" customFormat="1" ht="12" customHeight="1" thickBot="1">
      <c r="A21" s="188" t="s">
        <v>21</v>
      </c>
      <c r="B21" s="252" t="s">
        <v>443</v>
      </c>
      <c r="C21" s="118">
        <v>999749</v>
      </c>
    </row>
    <row r="22" spans="1:3" s="257" customFormat="1" ht="12" customHeight="1">
      <c r="A22" s="256" t="s">
        <v>23</v>
      </c>
      <c r="B22" s="69" t="s">
        <v>24</v>
      </c>
      <c r="C22" s="110">
        <v>0</v>
      </c>
    </row>
    <row r="23" spans="1:3" s="257" customFormat="1" ht="12" customHeight="1">
      <c r="A23" s="256" t="s">
        <v>25</v>
      </c>
      <c r="B23" s="52" t="s">
        <v>444</v>
      </c>
      <c r="C23" s="110">
        <v>0</v>
      </c>
    </row>
    <row r="24" spans="1:3" s="257" customFormat="1" ht="12" customHeight="1">
      <c r="A24" s="256" t="s">
        <v>27</v>
      </c>
      <c r="B24" s="52" t="s">
        <v>445</v>
      </c>
      <c r="C24" s="110">
        <v>999749</v>
      </c>
    </row>
    <row r="25" spans="1:3" s="257" customFormat="1" ht="12" customHeight="1" thickBot="1">
      <c r="A25" s="285" t="s">
        <v>29</v>
      </c>
      <c r="B25" s="64" t="s">
        <v>483</v>
      </c>
      <c r="C25" s="114">
        <v>0</v>
      </c>
    </row>
    <row r="26" spans="1:3" s="257" customFormat="1" ht="12" customHeight="1" thickBot="1">
      <c r="A26" s="258" t="s">
        <v>35</v>
      </c>
      <c r="B26" s="286" t="s">
        <v>282</v>
      </c>
      <c r="C26" s="287">
        <v>17962</v>
      </c>
    </row>
    <row r="27" spans="1:3" s="257" customFormat="1" ht="12" customHeight="1" thickBot="1">
      <c r="A27" s="288" t="s">
        <v>231</v>
      </c>
      <c r="B27" s="223" t="s">
        <v>484</v>
      </c>
      <c r="C27" s="289">
        <v>0</v>
      </c>
    </row>
    <row r="28" spans="1:3" s="257" customFormat="1" ht="12" customHeight="1">
      <c r="A28" s="259" t="s">
        <v>51</v>
      </c>
      <c r="B28" s="260" t="s">
        <v>38</v>
      </c>
      <c r="C28" s="141">
        <v>0</v>
      </c>
    </row>
    <row r="29" spans="1:3" s="257" customFormat="1" ht="12" customHeight="1">
      <c r="A29" s="259" t="s">
        <v>53</v>
      </c>
      <c r="B29" s="260" t="s">
        <v>444</v>
      </c>
      <c r="C29" s="141">
        <v>0</v>
      </c>
    </row>
    <row r="30" spans="1:3" s="257" customFormat="1" ht="12" customHeight="1">
      <c r="A30" s="259" t="s">
        <v>55</v>
      </c>
      <c r="B30" s="261" t="s">
        <v>446</v>
      </c>
      <c r="C30" s="141">
        <v>0</v>
      </c>
    </row>
    <row r="31" spans="1:3" s="257" customFormat="1" ht="12" customHeight="1" thickBot="1">
      <c r="A31" s="256" t="s">
        <v>57</v>
      </c>
      <c r="B31" s="262" t="s">
        <v>485</v>
      </c>
      <c r="C31" s="141">
        <v>0</v>
      </c>
    </row>
    <row r="32" spans="1:3" s="257" customFormat="1" ht="12" customHeight="1" thickBot="1">
      <c r="A32" s="258" t="s">
        <v>65</v>
      </c>
      <c r="B32" s="68" t="s">
        <v>447</v>
      </c>
      <c r="C32" s="118">
        <v>0</v>
      </c>
    </row>
    <row r="33" spans="1:3" s="257" customFormat="1" ht="12" customHeight="1">
      <c r="A33" s="259" t="s">
        <v>67</v>
      </c>
      <c r="B33" s="260" t="s">
        <v>92</v>
      </c>
      <c r="C33" s="141">
        <v>0</v>
      </c>
    </row>
    <row r="34" spans="1:3" s="257" customFormat="1" ht="12" customHeight="1">
      <c r="A34" s="259" t="s">
        <v>69</v>
      </c>
      <c r="B34" s="261" t="s">
        <v>94</v>
      </c>
      <c r="C34" s="141">
        <v>0</v>
      </c>
    </row>
    <row r="35" spans="1:3" s="257" customFormat="1" ht="12" customHeight="1" thickBot="1">
      <c r="A35" s="256" t="s">
        <v>71</v>
      </c>
      <c r="B35" s="262" t="s">
        <v>96</v>
      </c>
      <c r="C35" s="141">
        <v>0</v>
      </c>
    </row>
    <row r="36" spans="1:3" s="253" customFormat="1" ht="12" customHeight="1" thickBot="1">
      <c r="A36" s="258" t="s">
        <v>89</v>
      </c>
      <c r="B36" s="68" t="s">
        <v>284</v>
      </c>
      <c r="C36" s="263">
        <v>0</v>
      </c>
    </row>
    <row r="37" spans="1:3" s="253" customFormat="1" ht="12" customHeight="1" thickBot="1">
      <c r="A37" s="258" t="s">
        <v>248</v>
      </c>
      <c r="B37" s="68" t="s">
        <v>448</v>
      </c>
      <c r="C37" s="263">
        <v>0</v>
      </c>
    </row>
    <row r="38" spans="1:3" s="253" customFormat="1" ht="12" customHeight="1" thickBot="1">
      <c r="A38" s="188" t="s">
        <v>111</v>
      </c>
      <c r="B38" s="68" t="s">
        <v>486</v>
      </c>
      <c r="C38" s="264">
        <v>1758842</v>
      </c>
    </row>
    <row r="39" spans="1:3" s="253" customFormat="1" ht="12" customHeight="1" thickBot="1">
      <c r="A39" s="265" t="s">
        <v>257</v>
      </c>
      <c r="B39" s="68" t="s">
        <v>449</v>
      </c>
      <c r="C39" s="264">
        <v>87173302</v>
      </c>
    </row>
    <row r="40" spans="1:3" s="253" customFormat="1" ht="12" customHeight="1">
      <c r="A40" s="259" t="s">
        <v>450</v>
      </c>
      <c r="B40" s="260" t="s">
        <v>340</v>
      </c>
      <c r="C40" s="141">
        <v>1302</v>
      </c>
    </row>
    <row r="41" spans="1:3" s="253" customFormat="1" ht="12" customHeight="1">
      <c r="A41" s="259" t="s">
        <v>451</v>
      </c>
      <c r="B41" s="261" t="s">
        <v>452</v>
      </c>
      <c r="C41" s="141">
        <v>0</v>
      </c>
    </row>
    <row r="42" spans="1:3" s="257" customFormat="1" ht="12" customHeight="1" thickBot="1">
      <c r="A42" s="256" t="s">
        <v>453</v>
      </c>
      <c r="B42" s="262" t="s">
        <v>454</v>
      </c>
      <c r="C42" s="266">
        <v>87172000</v>
      </c>
    </row>
    <row r="43" spans="1:3" s="257" customFormat="1" ht="15" customHeight="1" thickBot="1">
      <c r="A43" s="265" t="s">
        <v>259</v>
      </c>
      <c r="B43" s="267" t="s">
        <v>455</v>
      </c>
      <c r="C43" s="213">
        <v>88932144</v>
      </c>
    </row>
    <row r="44" spans="1:3" s="257" customFormat="1" ht="15" customHeight="1">
      <c r="A44" s="208"/>
      <c r="B44" s="209"/>
      <c r="C44" s="210"/>
    </row>
    <row r="45" spans="1:3" ht="13.5" thickBot="1">
      <c r="A45" s="268"/>
      <c r="B45" s="269"/>
      <c r="C45" s="270"/>
    </row>
    <row r="46" spans="1:3" s="250" customFormat="1" ht="16.5" customHeight="1" thickBot="1">
      <c r="A46" s="211"/>
      <c r="B46" s="212" t="s">
        <v>273</v>
      </c>
      <c r="C46" s="213"/>
    </row>
    <row r="47" spans="1:3" s="271" customFormat="1" ht="12" customHeight="1" thickBot="1">
      <c r="A47" s="258" t="s">
        <v>7</v>
      </c>
      <c r="B47" s="68" t="s">
        <v>456</v>
      </c>
      <c r="C47" s="118">
        <v>88592144</v>
      </c>
    </row>
    <row r="48" spans="1:3" ht="12" customHeight="1">
      <c r="A48" s="256" t="s">
        <v>9</v>
      </c>
      <c r="B48" s="69" t="s">
        <v>176</v>
      </c>
      <c r="C48" s="141">
        <v>59834609</v>
      </c>
    </row>
    <row r="49" spans="1:3" ht="12" customHeight="1">
      <c r="A49" s="256" t="s">
        <v>11</v>
      </c>
      <c r="B49" s="52" t="s">
        <v>177</v>
      </c>
      <c r="C49" s="141">
        <v>16605043</v>
      </c>
    </row>
    <row r="50" spans="1:3" ht="12" customHeight="1">
      <c r="A50" s="256" t="s">
        <v>13</v>
      </c>
      <c r="B50" s="52" t="s">
        <v>178</v>
      </c>
      <c r="C50" s="141">
        <v>12152492</v>
      </c>
    </row>
    <row r="51" spans="1:3" ht="12" customHeight="1">
      <c r="A51" s="256" t="s">
        <v>15</v>
      </c>
      <c r="B51" s="52" t="s">
        <v>179</v>
      </c>
      <c r="C51" s="141">
        <v>0</v>
      </c>
    </row>
    <row r="52" spans="1:3" ht="12" customHeight="1" thickBot="1">
      <c r="A52" s="256" t="s">
        <v>17</v>
      </c>
      <c r="B52" s="52" t="s">
        <v>181</v>
      </c>
      <c r="C52" s="141">
        <v>0</v>
      </c>
    </row>
    <row r="53" spans="1:3" ht="12" customHeight="1" thickBot="1">
      <c r="A53" s="258" t="s">
        <v>21</v>
      </c>
      <c r="B53" s="68" t="s">
        <v>457</v>
      </c>
      <c r="C53" s="118">
        <v>340000</v>
      </c>
    </row>
    <row r="54" spans="1:3" s="271" customFormat="1" ht="12" customHeight="1">
      <c r="A54" s="256" t="s">
        <v>23</v>
      </c>
      <c r="B54" s="69" t="s">
        <v>212</v>
      </c>
      <c r="C54" s="141">
        <v>340000</v>
      </c>
    </row>
    <row r="55" spans="1:3" ht="12" customHeight="1">
      <c r="A55" s="256" t="s">
        <v>25</v>
      </c>
      <c r="B55" s="52" t="s">
        <v>214</v>
      </c>
      <c r="C55" s="141">
        <v>0</v>
      </c>
    </row>
    <row r="56" spans="1:3" ht="12" customHeight="1">
      <c r="A56" s="256" t="s">
        <v>27</v>
      </c>
      <c r="B56" s="52" t="s">
        <v>458</v>
      </c>
      <c r="C56" s="141">
        <v>0</v>
      </c>
    </row>
    <row r="57" spans="1:3" ht="12" customHeight="1" thickBot="1">
      <c r="A57" s="256" t="s">
        <v>29</v>
      </c>
      <c r="B57" s="52" t="s">
        <v>459</v>
      </c>
      <c r="C57" s="141">
        <v>0</v>
      </c>
    </row>
    <row r="58" spans="1:3" ht="12" customHeight="1" thickBot="1">
      <c r="A58" s="258" t="s">
        <v>35</v>
      </c>
      <c r="B58" s="68" t="s">
        <v>460</v>
      </c>
      <c r="C58" s="263"/>
    </row>
    <row r="59" spans="1:3" ht="15" customHeight="1" thickBot="1">
      <c r="A59" s="258" t="s">
        <v>231</v>
      </c>
      <c r="B59" s="272" t="s">
        <v>461</v>
      </c>
      <c r="C59" s="273">
        <v>88932144</v>
      </c>
    </row>
    <row r="60" spans="1:3" ht="13.5" thickBot="1">
      <c r="C60" s="274"/>
    </row>
    <row r="61" spans="1:3" ht="15" customHeight="1" thickBot="1">
      <c r="A61" s="229" t="s">
        <v>399</v>
      </c>
      <c r="B61" s="230"/>
      <c r="C61" s="231">
        <f>'[2]9.2.1. sz. mell HIV'!C60+'[2]9.2.2. sz.  mell HIV'!C60+'[2]9.2.3. sz. mell HIV'!C60</f>
        <v>24</v>
      </c>
    </row>
    <row r="62" spans="1:3" ht="14.25" customHeight="1" thickBot="1">
      <c r="A62" s="229" t="s">
        <v>400</v>
      </c>
      <c r="B62" s="230"/>
      <c r="C62" s="231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C62"/>
  <sheetViews>
    <sheetView zoomScaleNormal="100" workbookViewId="0">
      <selection activeCell="C47" sqref="C47:C59"/>
    </sheetView>
  </sheetViews>
  <sheetFormatPr defaultRowHeight="12.75"/>
  <cols>
    <col min="1" max="1" width="13.83203125" style="281" customWidth="1"/>
    <col min="2" max="2" width="79.1640625" style="249" customWidth="1"/>
    <col min="3" max="3" width="25" style="249" customWidth="1"/>
    <col min="4" max="256" width="9.33203125" style="249"/>
    <col min="257" max="257" width="13.83203125" style="249" customWidth="1"/>
    <col min="258" max="258" width="79.1640625" style="249" customWidth="1"/>
    <col min="259" max="259" width="25" style="249" customWidth="1"/>
    <col min="260" max="512" width="9.33203125" style="249"/>
    <col min="513" max="513" width="13.83203125" style="249" customWidth="1"/>
    <col min="514" max="514" width="79.1640625" style="249" customWidth="1"/>
    <col min="515" max="515" width="25" style="249" customWidth="1"/>
    <col min="516" max="768" width="9.33203125" style="249"/>
    <col min="769" max="769" width="13.83203125" style="249" customWidth="1"/>
    <col min="770" max="770" width="79.1640625" style="249" customWidth="1"/>
    <col min="771" max="771" width="25" style="249" customWidth="1"/>
    <col min="772" max="1024" width="9.33203125" style="249"/>
    <col min="1025" max="1025" width="13.83203125" style="249" customWidth="1"/>
    <col min="1026" max="1026" width="79.1640625" style="249" customWidth="1"/>
    <col min="1027" max="1027" width="25" style="249" customWidth="1"/>
    <col min="1028" max="1280" width="9.33203125" style="249"/>
    <col min="1281" max="1281" width="13.83203125" style="249" customWidth="1"/>
    <col min="1282" max="1282" width="79.1640625" style="249" customWidth="1"/>
    <col min="1283" max="1283" width="25" style="249" customWidth="1"/>
    <col min="1284" max="1536" width="9.33203125" style="249"/>
    <col min="1537" max="1537" width="13.83203125" style="249" customWidth="1"/>
    <col min="1538" max="1538" width="79.1640625" style="249" customWidth="1"/>
    <col min="1539" max="1539" width="25" style="249" customWidth="1"/>
    <col min="1540" max="1792" width="9.33203125" style="249"/>
    <col min="1793" max="1793" width="13.83203125" style="249" customWidth="1"/>
    <col min="1794" max="1794" width="79.1640625" style="249" customWidth="1"/>
    <col min="1795" max="1795" width="25" style="249" customWidth="1"/>
    <col min="1796" max="2048" width="9.33203125" style="249"/>
    <col min="2049" max="2049" width="13.83203125" style="249" customWidth="1"/>
    <col min="2050" max="2050" width="79.1640625" style="249" customWidth="1"/>
    <col min="2051" max="2051" width="25" style="249" customWidth="1"/>
    <col min="2052" max="2304" width="9.33203125" style="249"/>
    <col min="2305" max="2305" width="13.83203125" style="249" customWidth="1"/>
    <col min="2306" max="2306" width="79.1640625" style="249" customWidth="1"/>
    <col min="2307" max="2307" width="25" style="249" customWidth="1"/>
    <col min="2308" max="2560" width="9.33203125" style="249"/>
    <col min="2561" max="2561" width="13.83203125" style="249" customWidth="1"/>
    <col min="2562" max="2562" width="79.1640625" style="249" customWidth="1"/>
    <col min="2563" max="2563" width="25" style="249" customWidth="1"/>
    <col min="2564" max="2816" width="9.33203125" style="249"/>
    <col min="2817" max="2817" width="13.83203125" style="249" customWidth="1"/>
    <col min="2818" max="2818" width="79.1640625" style="249" customWidth="1"/>
    <col min="2819" max="2819" width="25" style="249" customWidth="1"/>
    <col min="2820" max="3072" width="9.33203125" style="249"/>
    <col min="3073" max="3073" width="13.83203125" style="249" customWidth="1"/>
    <col min="3074" max="3074" width="79.1640625" style="249" customWidth="1"/>
    <col min="3075" max="3075" width="25" style="249" customWidth="1"/>
    <col min="3076" max="3328" width="9.33203125" style="249"/>
    <col min="3329" max="3329" width="13.83203125" style="249" customWidth="1"/>
    <col min="3330" max="3330" width="79.1640625" style="249" customWidth="1"/>
    <col min="3331" max="3331" width="25" style="249" customWidth="1"/>
    <col min="3332" max="3584" width="9.33203125" style="249"/>
    <col min="3585" max="3585" width="13.83203125" style="249" customWidth="1"/>
    <col min="3586" max="3586" width="79.1640625" style="249" customWidth="1"/>
    <col min="3587" max="3587" width="25" style="249" customWidth="1"/>
    <col min="3588" max="3840" width="9.33203125" style="249"/>
    <col min="3841" max="3841" width="13.83203125" style="249" customWidth="1"/>
    <col min="3842" max="3842" width="79.1640625" style="249" customWidth="1"/>
    <col min="3843" max="3843" width="25" style="249" customWidth="1"/>
    <col min="3844" max="4096" width="9.33203125" style="249"/>
    <col min="4097" max="4097" width="13.83203125" style="249" customWidth="1"/>
    <col min="4098" max="4098" width="79.1640625" style="249" customWidth="1"/>
    <col min="4099" max="4099" width="25" style="249" customWidth="1"/>
    <col min="4100" max="4352" width="9.33203125" style="249"/>
    <col min="4353" max="4353" width="13.83203125" style="249" customWidth="1"/>
    <col min="4354" max="4354" width="79.1640625" style="249" customWidth="1"/>
    <col min="4355" max="4355" width="25" style="249" customWidth="1"/>
    <col min="4356" max="4608" width="9.33203125" style="249"/>
    <col min="4609" max="4609" width="13.83203125" style="249" customWidth="1"/>
    <col min="4610" max="4610" width="79.1640625" style="249" customWidth="1"/>
    <col min="4611" max="4611" width="25" style="249" customWidth="1"/>
    <col min="4612" max="4864" width="9.33203125" style="249"/>
    <col min="4865" max="4865" width="13.83203125" style="249" customWidth="1"/>
    <col min="4866" max="4866" width="79.1640625" style="249" customWidth="1"/>
    <col min="4867" max="4867" width="25" style="249" customWidth="1"/>
    <col min="4868" max="5120" width="9.33203125" style="249"/>
    <col min="5121" max="5121" width="13.83203125" style="249" customWidth="1"/>
    <col min="5122" max="5122" width="79.1640625" style="249" customWidth="1"/>
    <col min="5123" max="5123" width="25" style="249" customWidth="1"/>
    <col min="5124" max="5376" width="9.33203125" style="249"/>
    <col min="5377" max="5377" width="13.83203125" style="249" customWidth="1"/>
    <col min="5378" max="5378" width="79.1640625" style="249" customWidth="1"/>
    <col min="5379" max="5379" width="25" style="249" customWidth="1"/>
    <col min="5380" max="5632" width="9.33203125" style="249"/>
    <col min="5633" max="5633" width="13.83203125" style="249" customWidth="1"/>
    <col min="5634" max="5634" width="79.1640625" style="249" customWidth="1"/>
    <col min="5635" max="5635" width="25" style="249" customWidth="1"/>
    <col min="5636" max="5888" width="9.33203125" style="249"/>
    <col min="5889" max="5889" width="13.83203125" style="249" customWidth="1"/>
    <col min="5890" max="5890" width="79.1640625" style="249" customWidth="1"/>
    <col min="5891" max="5891" width="25" style="249" customWidth="1"/>
    <col min="5892" max="6144" width="9.33203125" style="249"/>
    <col min="6145" max="6145" width="13.83203125" style="249" customWidth="1"/>
    <col min="6146" max="6146" width="79.1640625" style="249" customWidth="1"/>
    <col min="6147" max="6147" width="25" style="249" customWidth="1"/>
    <col min="6148" max="6400" width="9.33203125" style="249"/>
    <col min="6401" max="6401" width="13.83203125" style="249" customWidth="1"/>
    <col min="6402" max="6402" width="79.1640625" style="249" customWidth="1"/>
    <col min="6403" max="6403" width="25" style="249" customWidth="1"/>
    <col min="6404" max="6656" width="9.33203125" style="249"/>
    <col min="6657" max="6657" width="13.83203125" style="249" customWidth="1"/>
    <col min="6658" max="6658" width="79.1640625" style="249" customWidth="1"/>
    <col min="6659" max="6659" width="25" style="249" customWidth="1"/>
    <col min="6660" max="6912" width="9.33203125" style="249"/>
    <col min="6913" max="6913" width="13.83203125" style="249" customWidth="1"/>
    <col min="6914" max="6914" width="79.1640625" style="249" customWidth="1"/>
    <col min="6915" max="6915" width="25" style="249" customWidth="1"/>
    <col min="6916" max="7168" width="9.33203125" style="249"/>
    <col min="7169" max="7169" width="13.83203125" style="249" customWidth="1"/>
    <col min="7170" max="7170" width="79.1640625" style="249" customWidth="1"/>
    <col min="7171" max="7171" width="25" style="249" customWidth="1"/>
    <col min="7172" max="7424" width="9.33203125" style="249"/>
    <col min="7425" max="7425" width="13.83203125" style="249" customWidth="1"/>
    <col min="7426" max="7426" width="79.1640625" style="249" customWidth="1"/>
    <col min="7427" max="7427" width="25" style="249" customWidth="1"/>
    <col min="7428" max="7680" width="9.33203125" style="249"/>
    <col min="7681" max="7681" width="13.83203125" style="249" customWidth="1"/>
    <col min="7682" max="7682" width="79.1640625" style="249" customWidth="1"/>
    <col min="7683" max="7683" width="25" style="249" customWidth="1"/>
    <col min="7684" max="7936" width="9.33203125" style="249"/>
    <col min="7937" max="7937" width="13.83203125" style="249" customWidth="1"/>
    <col min="7938" max="7938" width="79.1640625" style="249" customWidth="1"/>
    <col min="7939" max="7939" width="25" style="249" customWidth="1"/>
    <col min="7940" max="8192" width="9.33203125" style="249"/>
    <col min="8193" max="8193" width="13.83203125" style="249" customWidth="1"/>
    <col min="8194" max="8194" width="79.1640625" style="249" customWidth="1"/>
    <col min="8195" max="8195" width="25" style="249" customWidth="1"/>
    <col min="8196" max="8448" width="9.33203125" style="249"/>
    <col min="8449" max="8449" width="13.83203125" style="249" customWidth="1"/>
    <col min="8450" max="8450" width="79.1640625" style="249" customWidth="1"/>
    <col min="8451" max="8451" width="25" style="249" customWidth="1"/>
    <col min="8452" max="8704" width="9.33203125" style="249"/>
    <col min="8705" max="8705" width="13.83203125" style="249" customWidth="1"/>
    <col min="8706" max="8706" width="79.1640625" style="249" customWidth="1"/>
    <col min="8707" max="8707" width="25" style="249" customWidth="1"/>
    <col min="8708" max="8960" width="9.33203125" style="249"/>
    <col min="8961" max="8961" width="13.83203125" style="249" customWidth="1"/>
    <col min="8962" max="8962" width="79.1640625" style="249" customWidth="1"/>
    <col min="8963" max="8963" width="25" style="249" customWidth="1"/>
    <col min="8964" max="9216" width="9.33203125" style="249"/>
    <col min="9217" max="9217" width="13.83203125" style="249" customWidth="1"/>
    <col min="9218" max="9218" width="79.1640625" style="249" customWidth="1"/>
    <col min="9219" max="9219" width="25" style="249" customWidth="1"/>
    <col min="9220" max="9472" width="9.33203125" style="249"/>
    <col min="9473" max="9473" width="13.83203125" style="249" customWidth="1"/>
    <col min="9474" max="9474" width="79.1640625" style="249" customWidth="1"/>
    <col min="9475" max="9475" width="25" style="249" customWidth="1"/>
    <col min="9476" max="9728" width="9.33203125" style="249"/>
    <col min="9729" max="9729" width="13.83203125" style="249" customWidth="1"/>
    <col min="9730" max="9730" width="79.1640625" style="249" customWidth="1"/>
    <col min="9731" max="9731" width="25" style="249" customWidth="1"/>
    <col min="9732" max="9984" width="9.33203125" style="249"/>
    <col min="9985" max="9985" width="13.83203125" style="249" customWidth="1"/>
    <col min="9986" max="9986" width="79.1640625" style="249" customWidth="1"/>
    <col min="9987" max="9987" width="25" style="249" customWidth="1"/>
    <col min="9988" max="10240" width="9.33203125" style="249"/>
    <col min="10241" max="10241" width="13.83203125" style="249" customWidth="1"/>
    <col min="10242" max="10242" width="79.1640625" style="249" customWidth="1"/>
    <col min="10243" max="10243" width="25" style="249" customWidth="1"/>
    <col min="10244" max="10496" width="9.33203125" style="249"/>
    <col min="10497" max="10497" width="13.83203125" style="249" customWidth="1"/>
    <col min="10498" max="10498" width="79.1640625" style="249" customWidth="1"/>
    <col min="10499" max="10499" width="25" style="249" customWidth="1"/>
    <col min="10500" max="10752" width="9.33203125" style="249"/>
    <col min="10753" max="10753" width="13.83203125" style="249" customWidth="1"/>
    <col min="10754" max="10754" width="79.1640625" style="249" customWidth="1"/>
    <col min="10755" max="10755" width="25" style="249" customWidth="1"/>
    <col min="10756" max="11008" width="9.33203125" style="249"/>
    <col min="11009" max="11009" width="13.83203125" style="249" customWidth="1"/>
    <col min="11010" max="11010" width="79.1640625" style="249" customWidth="1"/>
    <col min="11011" max="11011" width="25" style="249" customWidth="1"/>
    <col min="11012" max="11264" width="9.33203125" style="249"/>
    <col min="11265" max="11265" width="13.83203125" style="249" customWidth="1"/>
    <col min="11266" max="11266" width="79.1640625" style="249" customWidth="1"/>
    <col min="11267" max="11267" width="25" style="249" customWidth="1"/>
    <col min="11268" max="11520" width="9.33203125" style="249"/>
    <col min="11521" max="11521" width="13.83203125" style="249" customWidth="1"/>
    <col min="11522" max="11522" width="79.1640625" style="249" customWidth="1"/>
    <col min="11523" max="11523" width="25" style="249" customWidth="1"/>
    <col min="11524" max="11776" width="9.33203125" style="249"/>
    <col min="11777" max="11777" width="13.83203125" style="249" customWidth="1"/>
    <col min="11778" max="11778" width="79.1640625" style="249" customWidth="1"/>
    <col min="11779" max="11779" width="25" style="249" customWidth="1"/>
    <col min="11780" max="12032" width="9.33203125" style="249"/>
    <col min="12033" max="12033" width="13.83203125" style="249" customWidth="1"/>
    <col min="12034" max="12034" width="79.1640625" style="249" customWidth="1"/>
    <col min="12035" max="12035" width="25" style="249" customWidth="1"/>
    <col min="12036" max="12288" width="9.33203125" style="249"/>
    <col min="12289" max="12289" width="13.83203125" style="249" customWidth="1"/>
    <col min="12290" max="12290" width="79.1640625" style="249" customWidth="1"/>
    <col min="12291" max="12291" width="25" style="249" customWidth="1"/>
    <col min="12292" max="12544" width="9.33203125" style="249"/>
    <col min="12545" max="12545" width="13.83203125" style="249" customWidth="1"/>
    <col min="12546" max="12546" width="79.1640625" style="249" customWidth="1"/>
    <col min="12547" max="12547" width="25" style="249" customWidth="1"/>
    <col min="12548" max="12800" width="9.33203125" style="249"/>
    <col min="12801" max="12801" width="13.83203125" style="249" customWidth="1"/>
    <col min="12802" max="12802" width="79.1640625" style="249" customWidth="1"/>
    <col min="12803" max="12803" width="25" style="249" customWidth="1"/>
    <col min="12804" max="13056" width="9.33203125" style="249"/>
    <col min="13057" max="13057" width="13.83203125" style="249" customWidth="1"/>
    <col min="13058" max="13058" width="79.1640625" style="249" customWidth="1"/>
    <col min="13059" max="13059" width="25" style="249" customWidth="1"/>
    <col min="13060" max="13312" width="9.33203125" style="249"/>
    <col min="13313" max="13313" width="13.83203125" style="249" customWidth="1"/>
    <col min="13314" max="13314" width="79.1640625" style="249" customWidth="1"/>
    <col min="13315" max="13315" width="25" style="249" customWidth="1"/>
    <col min="13316" max="13568" width="9.33203125" style="249"/>
    <col min="13569" max="13569" width="13.83203125" style="249" customWidth="1"/>
    <col min="13570" max="13570" width="79.1640625" style="249" customWidth="1"/>
    <col min="13571" max="13571" width="25" style="249" customWidth="1"/>
    <col min="13572" max="13824" width="9.33203125" style="249"/>
    <col min="13825" max="13825" width="13.83203125" style="249" customWidth="1"/>
    <col min="13826" max="13826" width="79.1640625" style="249" customWidth="1"/>
    <col min="13827" max="13827" width="25" style="249" customWidth="1"/>
    <col min="13828" max="14080" width="9.33203125" style="249"/>
    <col min="14081" max="14081" width="13.83203125" style="249" customWidth="1"/>
    <col min="14082" max="14082" width="79.1640625" style="249" customWidth="1"/>
    <col min="14083" max="14083" width="25" style="249" customWidth="1"/>
    <col min="14084" max="14336" width="9.33203125" style="249"/>
    <col min="14337" max="14337" width="13.83203125" style="249" customWidth="1"/>
    <col min="14338" max="14338" width="79.1640625" style="249" customWidth="1"/>
    <col min="14339" max="14339" width="25" style="249" customWidth="1"/>
    <col min="14340" max="14592" width="9.33203125" style="249"/>
    <col min="14593" max="14593" width="13.83203125" style="249" customWidth="1"/>
    <col min="14594" max="14594" width="79.1640625" style="249" customWidth="1"/>
    <col min="14595" max="14595" width="25" style="249" customWidth="1"/>
    <col min="14596" max="14848" width="9.33203125" style="249"/>
    <col min="14849" max="14849" width="13.83203125" style="249" customWidth="1"/>
    <col min="14850" max="14850" width="79.1640625" style="249" customWidth="1"/>
    <col min="14851" max="14851" width="25" style="249" customWidth="1"/>
    <col min="14852" max="15104" width="9.33203125" style="249"/>
    <col min="15105" max="15105" width="13.83203125" style="249" customWidth="1"/>
    <col min="15106" max="15106" width="79.1640625" style="249" customWidth="1"/>
    <col min="15107" max="15107" width="25" style="249" customWidth="1"/>
    <col min="15108" max="15360" width="9.33203125" style="249"/>
    <col min="15361" max="15361" width="13.83203125" style="249" customWidth="1"/>
    <col min="15362" max="15362" width="79.1640625" style="249" customWidth="1"/>
    <col min="15363" max="15363" width="25" style="249" customWidth="1"/>
    <col min="15364" max="15616" width="9.33203125" style="249"/>
    <col min="15617" max="15617" width="13.83203125" style="249" customWidth="1"/>
    <col min="15618" max="15618" width="79.1640625" style="249" customWidth="1"/>
    <col min="15619" max="15619" width="25" style="249" customWidth="1"/>
    <col min="15620" max="15872" width="9.33203125" style="249"/>
    <col min="15873" max="15873" width="13.83203125" style="249" customWidth="1"/>
    <col min="15874" max="15874" width="79.1640625" style="249" customWidth="1"/>
    <col min="15875" max="15875" width="25" style="249" customWidth="1"/>
    <col min="15876" max="16128" width="9.33203125" style="249"/>
    <col min="16129" max="16129" width="13.83203125" style="249" customWidth="1"/>
    <col min="16130" max="16130" width="79.1640625" style="249" customWidth="1"/>
    <col min="16131" max="16131" width="25" style="249" customWidth="1"/>
    <col min="16132" max="16384" width="9.33203125" style="249"/>
  </cols>
  <sheetData>
    <row r="1" spans="1:3" ht="32.25" customHeight="1">
      <c r="A1" s="316" t="s">
        <v>494</v>
      </c>
      <c r="B1" s="316"/>
      <c r="C1" s="316"/>
    </row>
    <row r="2" spans="1:3" s="242" customFormat="1" ht="21" customHeight="1" thickBot="1">
      <c r="A2" s="170"/>
      <c r="B2" s="171"/>
      <c r="C2" s="241" t="s">
        <v>509</v>
      </c>
    </row>
    <row r="3" spans="1:3" s="244" customFormat="1" ht="25.5" customHeight="1">
      <c r="A3" s="174" t="s">
        <v>437</v>
      </c>
      <c r="B3" s="175" t="s">
        <v>482</v>
      </c>
      <c r="C3" s="243" t="s">
        <v>438</v>
      </c>
    </row>
    <row r="4" spans="1:3" s="244" customFormat="1" ht="24.75" thickBot="1">
      <c r="A4" s="245" t="s">
        <v>377</v>
      </c>
      <c r="B4" s="179" t="s">
        <v>462</v>
      </c>
      <c r="C4" s="246" t="s">
        <v>376</v>
      </c>
    </row>
    <row r="5" spans="1:3" s="247" customFormat="1" ht="15.95" customHeight="1" thickBot="1">
      <c r="A5" s="181"/>
      <c r="B5" s="181"/>
      <c r="C5" s="182" t="s">
        <v>271</v>
      </c>
    </row>
    <row r="6" spans="1:3" ht="13.5" thickBot="1">
      <c r="A6" s="184" t="s">
        <v>379</v>
      </c>
      <c r="B6" s="185" t="s">
        <v>380</v>
      </c>
      <c r="C6" s="248" t="s">
        <v>381</v>
      </c>
    </row>
    <row r="7" spans="1:3" s="250" customFormat="1" ht="12.95" customHeight="1" thickBot="1">
      <c r="A7" s="188"/>
      <c r="B7" s="189" t="s">
        <v>5</v>
      </c>
      <c r="C7" s="190" t="s">
        <v>6</v>
      </c>
    </row>
    <row r="8" spans="1:3" s="250" customFormat="1" ht="15.95" customHeight="1" thickBot="1">
      <c r="A8" s="192"/>
      <c r="B8" s="193" t="s">
        <v>272</v>
      </c>
      <c r="C8" s="251"/>
    </row>
    <row r="9" spans="1:3" s="253" customFormat="1" ht="12" customHeight="1" thickBot="1">
      <c r="A9" s="188" t="s">
        <v>7</v>
      </c>
      <c r="B9" s="252" t="s">
        <v>439</v>
      </c>
      <c r="C9" s="118">
        <v>741131</v>
      </c>
    </row>
    <row r="10" spans="1:3" s="253" customFormat="1" ht="12" customHeight="1">
      <c r="A10" s="254" t="s">
        <v>9</v>
      </c>
      <c r="B10" s="50" t="s">
        <v>68</v>
      </c>
      <c r="C10" s="255"/>
    </row>
    <row r="11" spans="1:3" s="253" customFormat="1" ht="12" customHeight="1">
      <c r="A11" s="256" t="s">
        <v>11</v>
      </c>
      <c r="B11" s="52" t="s">
        <v>70</v>
      </c>
      <c r="C11" s="110">
        <v>541224</v>
      </c>
    </row>
    <row r="12" spans="1:3" s="253" customFormat="1" ht="12" customHeight="1">
      <c r="A12" s="256" t="s">
        <v>13</v>
      </c>
      <c r="B12" s="52" t="s">
        <v>72</v>
      </c>
      <c r="C12" s="110"/>
    </row>
    <row r="13" spans="1:3" s="253" customFormat="1" ht="12" customHeight="1">
      <c r="A13" s="256" t="s">
        <v>15</v>
      </c>
      <c r="B13" s="52" t="s">
        <v>74</v>
      </c>
      <c r="C13" s="110"/>
    </row>
    <row r="14" spans="1:3" s="253" customFormat="1" ht="12" customHeight="1">
      <c r="A14" s="256" t="s">
        <v>17</v>
      </c>
      <c r="B14" s="52" t="s">
        <v>76</v>
      </c>
      <c r="C14" s="110"/>
    </row>
    <row r="15" spans="1:3" s="253" customFormat="1" ht="12" customHeight="1">
      <c r="A15" s="256" t="s">
        <v>19</v>
      </c>
      <c r="B15" s="52" t="s">
        <v>440</v>
      </c>
      <c r="C15" s="110">
        <v>146631</v>
      </c>
    </row>
    <row r="16" spans="1:3" s="253" customFormat="1" ht="12" customHeight="1">
      <c r="A16" s="256" t="s">
        <v>183</v>
      </c>
      <c r="B16" s="70" t="s">
        <v>441</v>
      </c>
      <c r="C16" s="110"/>
    </row>
    <row r="17" spans="1:3" s="253" customFormat="1" ht="12" customHeight="1">
      <c r="A17" s="256" t="s">
        <v>185</v>
      </c>
      <c r="B17" s="52" t="s">
        <v>442</v>
      </c>
      <c r="C17" s="138">
        <v>10</v>
      </c>
    </row>
    <row r="18" spans="1:3" s="257" customFormat="1" ht="12" customHeight="1">
      <c r="A18" s="256" t="s">
        <v>187</v>
      </c>
      <c r="B18" s="52" t="s">
        <v>84</v>
      </c>
      <c r="C18" s="110"/>
    </row>
    <row r="19" spans="1:3" s="257" customFormat="1" ht="12" customHeight="1">
      <c r="A19" s="256" t="s">
        <v>189</v>
      </c>
      <c r="B19" s="52" t="s">
        <v>86</v>
      </c>
      <c r="C19" s="114"/>
    </row>
    <row r="20" spans="1:3" s="257" customFormat="1" ht="12" customHeight="1" thickBot="1">
      <c r="A20" s="256" t="s">
        <v>191</v>
      </c>
      <c r="B20" s="70" t="s">
        <v>88</v>
      </c>
      <c r="C20" s="114">
        <v>53266</v>
      </c>
    </row>
    <row r="21" spans="1:3" s="253" customFormat="1" ht="12" customHeight="1" thickBot="1">
      <c r="A21" s="188" t="s">
        <v>21</v>
      </c>
      <c r="B21" s="252" t="s">
        <v>443</v>
      </c>
      <c r="C21" s="118">
        <v>0</v>
      </c>
    </row>
    <row r="22" spans="1:3" s="257" customFormat="1" ht="12" customHeight="1">
      <c r="A22" s="256" t="s">
        <v>23</v>
      </c>
      <c r="B22" s="69" t="s">
        <v>24</v>
      </c>
      <c r="C22" s="110"/>
    </row>
    <row r="23" spans="1:3" s="257" customFormat="1" ht="12" customHeight="1">
      <c r="A23" s="256" t="s">
        <v>25</v>
      </c>
      <c r="B23" s="52" t="s">
        <v>444</v>
      </c>
      <c r="C23" s="110"/>
    </row>
    <row r="24" spans="1:3" s="257" customFormat="1" ht="12" customHeight="1">
      <c r="A24" s="256" t="s">
        <v>27</v>
      </c>
      <c r="B24" s="52" t="s">
        <v>445</v>
      </c>
      <c r="C24" s="110"/>
    </row>
    <row r="25" spans="1:3" s="257" customFormat="1" ht="12" customHeight="1" thickBot="1">
      <c r="A25" s="256" t="s">
        <v>29</v>
      </c>
      <c r="B25" s="52" t="s">
        <v>483</v>
      </c>
      <c r="C25" s="110"/>
    </row>
    <row r="26" spans="1:3" s="257" customFormat="1" ht="12" customHeight="1" thickBot="1">
      <c r="A26" s="258" t="s">
        <v>35</v>
      </c>
      <c r="B26" s="68" t="s">
        <v>282</v>
      </c>
      <c r="C26" s="263">
        <v>17962</v>
      </c>
    </row>
    <row r="27" spans="1:3" s="257" customFormat="1" ht="12" customHeight="1" thickBot="1">
      <c r="A27" s="258" t="s">
        <v>231</v>
      </c>
      <c r="B27" s="68" t="s">
        <v>484</v>
      </c>
      <c r="C27" s="118">
        <v>0</v>
      </c>
    </row>
    <row r="28" spans="1:3" s="257" customFormat="1" ht="12" customHeight="1">
      <c r="A28" s="259" t="s">
        <v>51</v>
      </c>
      <c r="B28" s="260" t="s">
        <v>38</v>
      </c>
      <c r="C28" s="141"/>
    </row>
    <row r="29" spans="1:3" s="257" customFormat="1" ht="12" customHeight="1">
      <c r="A29" s="259" t="s">
        <v>53</v>
      </c>
      <c r="B29" s="260" t="s">
        <v>444</v>
      </c>
      <c r="C29" s="110"/>
    </row>
    <row r="30" spans="1:3" s="257" customFormat="1" ht="12" customHeight="1">
      <c r="A30" s="259" t="s">
        <v>55</v>
      </c>
      <c r="B30" s="261" t="s">
        <v>446</v>
      </c>
      <c r="C30" s="110"/>
    </row>
    <row r="31" spans="1:3" s="257" customFormat="1" ht="12" customHeight="1" thickBot="1">
      <c r="A31" s="256" t="s">
        <v>57</v>
      </c>
      <c r="B31" s="262" t="s">
        <v>485</v>
      </c>
      <c r="C31" s="266"/>
    </row>
    <row r="32" spans="1:3" s="257" customFormat="1" ht="12" customHeight="1" thickBot="1">
      <c r="A32" s="258" t="s">
        <v>65</v>
      </c>
      <c r="B32" s="68" t="s">
        <v>447</v>
      </c>
      <c r="C32" s="118">
        <v>0</v>
      </c>
    </row>
    <row r="33" spans="1:3" s="257" customFormat="1" ht="12" customHeight="1">
      <c r="A33" s="259" t="s">
        <v>67</v>
      </c>
      <c r="B33" s="260" t="s">
        <v>92</v>
      </c>
      <c r="C33" s="141"/>
    </row>
    <row r="34" spans="1:3" s="257" customFormat="1" ht="12" customHeight="1">
      <c r="A34" s="259" t="s">
        <v>69</v>
      </c>
      <c r="B34" s="261" t="s">
        <v>94</v>
      </c>
      <c r="C34" s="123"/>
    </row>
    <row r="35" spans="1:3" s="257" customFormat="1" ht="12" customHeight="1" thickBot="1">
      <c r="A35" s="256" t="s">
        <v>71</v>
      </c>
      <c r="B35" s="262" t="s">
        <v>96</v>
      </c>
      <c r="C35" s="266"/>
    </row>
    <row r="36" spans="1:3" s="253" customFormat="1" ht="12" customHeight="1" thickBot="1">
      <c r="A36" s="258" t="s">
        <v>89</v>
      </c>
      <c r="B36" s="68" t="s">
        <v>284</v>
      </c>
      <c r="C36" s="263"/>
    </row>
    <row r="37" spans="1:3" s="253" customFormat="1" ht="12" customHeight="1" thickBot="1">
      <c r="A37" s="258" t="s">
        <v>248</v>
      </c>
      <c r="B37" s="68" t="s">
        <v>448</v>
      </c>
      <c r="C37" s="275"/>
    </row>
    <row r="38" spans="1:3" s="253" customFormat="1" ht="12" customHeight="1" thickBot="1">
      <c r="A38" s="188" t="s">
        <v>111</v>
      </c>
      <c r="B38" s="68" t="s">
        <v>486</v>
      </c>
      <c r="C38" s="264">
        <v>759093</v>
      </c>
    </row>
    <row r="39" spans="1:3" s="253" customFormat="1" ht="12" customHeight="1" thickBot="1">
      <c r="A39" s="265" t="s">
        <v>257</v>
      </c>
      <c r="B39" s="68" t="s">
        <v>449</v>
      </c>
      <c r="C39" s="264">
        <v>68507942</v>
      </c>
    </row>
    <row r="40" spans="1:3" s="253" customFormat="1" ht="12" customHeight="1">
      <c r="A40" s="259" t="s">
        <v>450</v>
      </c>
      <c r="B40" s="260" t="s">
        <v>340</v>
      </c>
      <c r="C40" s="141">
        <v>1302</v>
      </c>
    </row>
    <row r="41" spans="1:3" s="253" customFormat="1" ht="12" customHeight="1">
      <c r="A41" s="259" t="s">
        <v>451</v>
      </c>
      <c r="B41" s="261" t="s">
        <v>452</v>
      </c>
      <c r="C41" s="123"/>
    </row>
    <row r="42" spans="1:3" s="257" customFormat="1" ht="12" customHeight="1" thickBot="1">
      <c r="A42" s="256" t="s">
        <v>453</v>
      </c>
      <c r="B42" s="262" t="s">
        <v>454</v>
      </c>
      <c r="C42" s="266">
        <v>68506640</v>
      </c>
    </row>
    <row r="43" spans="1:3" s="257" customFormat="1" ht="15" customHeight="1" thickBot="1">
      <c r="A43" s="265" t="s">
        <v>259</v>
      </c>
      <c r="B43" s="267" t="s">
        <v>455</v>
      </c>
      <c r="C43" s="213">
        <v>69267035</v>
      </c>
    </row>
    <row r="44" spans="1:3" s="257" customFormat="1" ht="15" customHeight="1">
      <c r="A44" s="208"/>
      <c r="B44" s="209"/>
      <c r="C44" s="210"/>
    </row>
    <row r="45" spans="1:3" ht="13.5" thickBot="1">
      <c r="A45" s="268"/>
      <c r="B45" s="269"/>
      <c r="C45" s="270"/>
    </row>
    <row r="46" spans="1:3" s="250" customFormat="1" ht="16.5" customHeight="1" thickBot="1">
      <c r="A46" s="211"/>
      <c r="B46" s="212" t="s">
        <v>273</v>
      </c>
      <c r="C46" s="213"/>
    </row>
    <row r="47" spans="1:3" s="271" customFormat="1" ht="12" customHeight="1" thickBot="1">
      <c r="A47" s="258" t="s">
        <v>7</v>
      </c>
      <c r="B47" s="68" t="s">
        <v>456</v>
      </c>
      <c r="C47" s="118">
        <v>68927035</v>
      </c>
    </row>
    <row r="48" spans="1:3" ht="12" customHeight="1">
      <c r="A48" s="256" t="s">
        <v>9</v>
      </c>
      <c r="B48" s="69" t="s">
        <v>176</v>
      </c>
      <c r="C48" s="141">
        <v>44934477</v>
      </c>
    </row>
    <row r="49" spans="1:3" ht="12" customHeight="1">
      <c r="A49" s="256" t="s">
        <v>11</v>
      </c>
      <c r="B49" s="52" t="s">
        <v>177</v>
      </c>
      <c r="C49" s="126">
        <v>12537523</v>
      </c>
    </row>
    <row r="50" spans="1:3" ht="12" customHeight="1">
      <c r="A50" s="256" t="s">
        <v>13</v>
      </c>
      <c r="B50" s="52" t="s">
        <v>178</v>
      </c>
      <c r="C50" s="126">
        <v>11455035</v>
      </c>
    </row>
    <row r="51" spans="1:3" ht="12" customHeight="1">
      <c r="A51" s="256" t="s">
        <v>15</v>
      </c>
      <c r="B51" s="52" t="s">
        <v>179</v>
      </c>
      <c r="C51" s="126"/>
    </row>
    <row r="52" spans="1:3" ht="12" customHeight="1" thickBot="1">
      <c r="A52" s="256" t="s">
        <v>17</v>
      </c>
      <c r="B52" s="52" t="s">
        <v>181</v>
      </c>
      <c r="C52" s="126"/>
    </row>
    <row r="53" spans="1:3" ht="12" customHeight="1" thickBot="1">
      <c r="A53" s="258" t="s">
        <v>21</v>
      </c>
      <c r="B53" s="68" t="s">
        <v>457</v>
      </c>
      <c r="C53" s="118">
        <v>340000</v>
      </c>
    </row>
    <row r="54" spans="1:3" s="271" customFormat="1" ht="12" customHeight="1">
      <c r="A54" s="256" t="s">
        <v>23</v>
      </c>
      <c r="B54" s="69" t="s">
        <v>212</v>
      </c>
      <c r="C54" s="141">
        <v>340000</v>
      </c>
    </row>
    <row r="55" spans="1:3" ht="12" customHeight="1">
      <c r="A55" s="256" t="s">
        <v>25</v>
      </c>
      <c r="B55" s="52" t="s">
        <v>214</v>
      </c>
      <c r="C55" s="126"/>
    </row>
    <row r="56" spans="1:3" ht="12" customHeight="1">
      <c r="A56" s="256" t="s">
        <v>27</v>
      </c>
      <c r="B56" s="52" t="s">
        <v>458</v>
      </c>
      <c r="C56" s="126"/>
    </row>
    <row r="57" spans="1:3" ht="12" customHeight="1" thickBot="1">
      <c r="A57" s="256" t="s">
        <v>29</v>
      </c>
      <c r="B57" s="52" t="s">
        <v>459</v>
      </c>
      <c r="C57" s="126"/>
    </row>
    <row r="58" spans="1:3" ht="15" customHeight="1" thickBot="1">
      <c r="A58" s="258" t="s">
        <v>35</v>
      </c>
      <c r="B58" s="68" t="s">
        <v>460</v>
      </c>
      <c r="C58" s="263"/>
    </row>
    <row r="59" spans="1:3" ht="13.5" thickBot="1">
      <c r="A59" s="258" t="s">
        <v>231</v>
      </c>
      <c r="B59" s="272" t="s">
        <v>461</v>
      </c>
      <c r="C59" s="273">
        <v>69267035</v>
      </c>
    </row>
    <row r="60" spans="1:3" ht="15" customHeight="1" thickBot="1">
      <c r="C60" s="274"/>
    </row>
    <row r="61" spans="1:3" ht="14.25" customHeight="1" thickBot="1">
      <c r="A61" s="229" t="s">
        <v>399</v>
      </c>
      <c r="B61" s="230"/>
      <c r="C61" s="231">
        <v>19</v>
      </c>
    </row>
    <row r="62" spans="1:3" ht="13.5" thickBot="1">
      <c r="A62" s="229" t="s">
        <v>400</v>
      </c>
      <c r="B62" s="230"/>
      <c r="C62" s="231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C62"/>
  <sheetViews>
    <sheetView zoomScaleNormal="100" workbookViewId="0">
      <selection activeCell="C47" sqref="C47:C59"/>
    </sheetView>
  </sheetViews>
  <sheetFormatPr defaultRowHeight="12.75"/>
  <cols>
    <col min="1" max="1" width="13.83203125" style="281" customWidth="1"/>
    <col min="2" max="2" width="79.1640625" style="249" customWidth="1"/>
    <col min="3" max="3" width="25" style="249" customWidth="1"/>
    <col min="4" max="256" width="9.33203125" style="249"/>
    <col min="257" max="257" width="13.83203125" style="249" customWidth="1"/>
    <col min="258" max="258" width="79.1640625" style="249" customWidth="1"/>
    <col min="259" max="259" width="25" style="249" customWidth="1"/>
    <col min="260" max="512" width="9.33203125" style="249"/>
    <col min="513" max="513" width="13.83203125" style="249" customWidth="1"/>
    <col min="514" max="514" width="79.1640625" style="249" customWidth="1"/>
    <col min="515" max="515" width="25" style="249" customWidth="1"/>
    <col min="516" max="768" width="9.33203125" style="249"/>
    <col min="769" max="769" width="13.83203125" style="249" customWidth="1"/>
    <col min="770" max="770" width="79.1640625" style="249" customWidth="1"/>
    <col min="771" max="771" width="25" style="249" customWidth="1"/>
    <col min="772" max="1024" width="9.33203125" style="249"/>
    <col min="1025" max="1025" width="13.83203125" style="249" customWidth="1"/>
    <col min="1026" max="1026" width="79.1640625" style="249" customWidth="1"/>
    <col min="1027" max="1027" width="25" style="249" customWidth="1"/>
    <col min="1028" max="1280" width="9.33203125" style="249"/>
    <col min="1281" max="1281" width="13.83203125" style="249" customWidth="1"/>
    <col min="1282" max="1282" width="79.1640625" style="249" customWidth="1"/>
    <col min="1283" max="1283" width="25" style="249" customWidth="1"/>
    <col min="1284" max="1536" width="9.33203125" style="249"/>
    <col min="1537" max="1537" width="13.83203125" style="249" customWidth="1"/>
    <col min="1538" max="1538" width="79.1640625" style="249" customWidth="1"/>
    <col min="1539" max="1539" width="25" style="249" customWidth="1"/>
    <col min="1540" max="1792" width="9.33203125" style="249"/>
    <col min="1793" max="1793" width="13.83203125" style="249" customWidth="1"/>
    <col min="1794" max="1794" width="79.1640625" style="249" customWidth="1"/>
    <col min="1795" max="1795" width="25" style="249" customWidth="1"/>
    <col min="1796" max="2048" width="9.33203125" style="249"/>
    <col min="2049" max="2049" width="13.83203125" style="249" customWidth="1"/>
    <col min="2050" max="2050" width="79.1640625" style="249" customWidth="1"/>
    <col min="2051" max="2051" width="25" style="249" customWidth="1"/>
    <col min="2052" max="2304" width="9.33203125" style="249"/>
    <col min="2305" max="2305" width="13.83203125" style="249" customWidth="1"/>
    <col min="2306" max="2306" width="79.1640625" style="249" customWidth="1"/>
    <col min="2307" max="2307" width="25" style="249" customWidth="1"/>
    <col min="2308" max="2560" width="9.33203125" style="249"/>
    <col min="2561" max="2561" width="13.83203125" style="249" customWidth="1"/>
    <col min="2562" max="2562" width="79.1640625" style="249" customWidth="1"/>
    <col min="2563" max="2563" width="25" style="249" customWidth="1"/>
    <col min="2564" max="2816" width="9.33203125" style="249"/>
    <col min="2817" max="2817" width="13.83203125" style="249" customWidth="1"/>
    <col min="2818" max="2818" width="79.1640625" style="249" customWidth="1"/>
    <col min="2819" max="2819" width="25" style="249" customWidth="1"/>
    <col min="2820" max="3072" width="9.33203125" style="249"/>
    <col min="3073" max="3073" width="13.83203125" style="249" customWidth="1"/>
    <col min="3074" max="3074" width="79.1640625" style="249" customWidth="1"/>
    <col min="3075" max="3075" width="25" style="249" customWidth="1"/>
    <col min="3076" max="3328" width="9.33203125" style="249"/>
    <col min="3329" max="3329" width="13.83203125" style="249" customWidth="1"/>
    <col min="3330" max="3330" width="79.1640625" style="249" customWidth="1"/>
    <col min="3331" max="3331" width="25" style="249" customWidth="1"/>
    <col min="3332" max="3584" width="9.33203125" style="249"/>
    <col min="3585" max="3585" width="13.83203125" style="249" customWidth="1"/>
    <col min="3586" max="3586" width="79.1640625" style="249" customWidth="1"/>
    <col min="3587" max="3587" width="25" style="249" customWidth="1"/>
    <col min="3588" max="3840" width="9.33203125" style="249"/>
    <col min="3841" max="3841" width="13.83203125" style="249" customWidth="1"/>
    <col min="3842" max="3842" width="79.1640625" style="249" customWidth="1"/>
    <col min="3843" max="3843" width="25" style="249" customWidth="1"/>
    <col min="3844" max="4096" width="9.33203125" style="249"/>
    <col min="4097" max="4097" width="13.83203125" style="249" customWidth="1"/>
    <col min="4098" max="4098" width="79.1640625" style="249" customWidth="1"/>
    <col min="4099" max="4099" width="25" style="249" customWidth="1"/>
    <col min="4100" max="4352" width="9.33203125" style="249"/>
    <col min="4353" max="4353" width="13.83203125" style="249" customWidth="1"/>
    <col min="4354" max="4354" width="79.1640625" style="249" customWidth="1"/>
    <col min="4355" max="4355" width="25" style="249" customWidth="1"/>
    <col min="4356" max="4608" width="9.33203125" style="249"/>
    <col min="4609" max="4609" width="13.83203125" style="249" customWidth="1"/>
    <col min="4610" max="4610" width="79.1640625" style="249" customWidth="1"/>
    <col min="4611" max="4611" width="25" style="249" customWidth="1"/>
    <col min="4612" max="4864" width="9.33203125" style="249"/>
    <col min="4865" max="4865" width="13.83203125" style="249" customWidth="1"/>
    <col min="4866" max="4866" width="79.1640625" style="249" customWidth="1"/>
    <col min="4867" max="4867" width="25" style="249" customWidth="1"/>
    <col min="4868" max="5120" width="9.33203125" style="249"/>
    <col min="5121" max="5121" width="13.83203125" style="249" customWidth="1"/>
    <col min="5122" max="5122" width="79.1640625" style="249" customWidth="1"/>
    <col min="5123" max="5123" width="25" style="249" customWidth="1"/>
    <col min="5124" max="5376" width="9.33203125" style="249"/>
    <col min="5377" max="5377" width="13.83203125" style="249" customWidth="1"/>
    <col min="5378" max="5378" width="79.1640625" style="249" customWidth="1"/>
    <col min="5379" max="5379" width="25" style="249" customWidth="1"/>
    <col min="5380" max="5632" width="9.33203125" style="249"/>
    <col min="5633" max="5633" width="13.83203125" style="249" customWidth="1"/>
    <col min="5634" max="5634" width="79.1640625" style="249" customWidth="1"/>
    <col min="5635" max="5635" width="25" style="249" customWidth="1"/>
    <col min="5636" max="5888" width="9.33203125" style="249"/>
    <col min="5889" max="5889" width="13.83203125" style="249" customWidth="1"/>
    <col min="5890" max="5890" width="79.1640625" style="249" customWidth="1"/>
    <col min="5891" max="5891" width="25" style="249" customWidth="1"/>
    <col min="5892" max="6144" width="9.33203125" style="249"/>
    <col min="6145" max="6145" width="13.83203125" style="249" customWidth="1"/>
    <col min="6146" max="6146" width="79.1640625" style="249" customWidth="1"/>
    <col min="6147" max="6147" width="25" style="249" customWidth="1"/>
    <col min="6148" max="6400" width="9.33203125" style="249"/>
    <col min="6401" max="6401" width="13.83203125" style="249" customWidth="1"/>
    <col min="6402" max="6402" width="79.1640625" style="249" customWidth="1"/>
    <col min="6403" max="6403" width="25" style="249" customWidth="1"/>
    <col min="6404" max="6656" width="9.33203125" style="249"/>
    <col min="6657" max="6657" width="13.83203125" style="249" customWidth="1"/>
    <col min="6658" max="6658" width="79.1640625" style="249" customWidth="1"/>
    <col min="6659" max="6659" width="25" style="249" customWidth="1"/>
    <col min="6660" max="6912" width="9.33203125" style="249"/>
    <col min="6913" max="6913" width="13.83203125" style="249" customWidth="1"/>
    <col min="6914" max="6914" width="79.1640625" style="249" customWidth="1"/>
    <col min="6915" max="6915" width="25" style="249" customWidth="1"/>
    <col min="6916" max="7168" width="9.33203125" style="249"/>
    <col min="7169" max="7169" width="13.83203125" style="249" customWidth="1"/>
    <col min="7170" max="7170" width="79.1640625" style="249" customWidth="1"/>
    <col min="7171" max="7171" width="25" style="249" customWidth="1"/>
    <col min="7172" max="7424" width="9.33203125" style="249"/>
    <col min="7425" max="7425" width="13.83203125" style="249" customWidth="1"/>
    <col min="7426" max="7426" width="79.1640625" style="249" customWidth="1"/>
    <col min="7427" max="7427" width="25" style="249" customWidth="1"/>
    <col min="7428" max="7680" width="9.33203125" style="249"/>
    <col min="7681" max="7681" width="13.83203125" style="249" customWidth="1"/>
    <col min="7682" max="7682" width="79.1640625" style="249" customWidth="1"/>
    <col min="7683" max="7683" width="25" style="249" customWidth="1"/>
    <col min="7684" max="7936" width="9.33203125" style="249"/>
    <col min="7937" max="7937" width="13.83203125" style="249" customWidth="1"/>
    <col min="7938" max="7938" width="79.1640625" style="249" customWidth="1"/>
    <col min="7939" max="7939" width="25" style="249" customWidth="1"/>
    <col min="7940" max="8192" width="9.33203125" style="249"/>
    <col min="8193" max="8193" width="13.83203125" style="249" customWidth="1"/>
    <col min="8194" max="8194" width="79.1640625" style="249" customWidth="1"/>
    <col min="8195" max="8195" width="25" style="249" customWidth="1"/>
    <col min="8196" max="8448" width="9.33203125" style="249"/>
    <col min="8449" max="8449" width="13.83203125" style="249" customWidth="1"/>
    <col min="8450" max="8450" width="79.1640625" style="249" customWidth="1"/>
    <col min="8451" max="8451" width="25" style="249" customWidth="1"/>
    <col min="8452" max="8704" width="9.33203125" style="249"/>
    <col min="8705" max="8705" width="13.83203125" style="249" customWidth="1"/>
    <col min="8706" max="8706" width="79.1640625" style="249" customWidth="1"/>
    <col min="8707" max="8707" width="25" style="249" customWidth="1"/>
    <col min="8708" max="8960" width="9.33203125" style="249"/>
    <col min="8961" max="8961" width="13.83203125" style="249" customWidth="1"/>
    <col min="8962" max="8962" width="79.1640625" style="249" customWidth="1"/>
    <col min="8963" max="8963" width="25" style="249" customWidth="1"/>
    <col min="8964" max="9216" width="9.33203125" style="249"/>
    <col min="9217" max="9217" width="13.83203125" style="249" customWidth="1"/>
    <col min="9218" max="9218" width="79.1640625" style="249" customWidth="1"/>
    <col min="9219" max="9219" width="25" style="249" customWidth="1"/>
    <col min="9220" max="9472" width="9.33203125" style="249"/>
    <col min="9473" max="9473" width="13.83203125" style="249" customWidth="1"/>
    <col min="9474" max="9474" width="79.1640625" style="249" customWidth="1"/>
    <col min="9475" max="9475" width="25" style="249" customWidth="1"/>
    <col min="9476" max="9728" width="9.33203125" style="249"/>
    <col min="9729" max="9729" width="13.83203125" style="249" customWidth="1"/>
    <col min="9730" max="9730" width="79.1640625" style="249" customWidth="1"/>
    <col min="9731" max="9731" width="25" style="249" customWidth="1"/>
    <col min="9732" max="9984" width="9.33203125" style="249"/>
    <col min="9985" max="9985" width="13.83203125" style="249" customWidth="1"/>
    <col min="9986" max="9986" width="79.1640625" style="249" customWidth="1"/>
    <col min="9987" max="9987" width="25" style="249" customWidth="1"/>
    <col min="9988" max="10240" width="9.33203125" style="249"/>
    <col min="10241" max="10241" width="13.83203125" style="249" customWidth="1"/>
    <col min="10242" max="10242" width="79.1640625" style="249" customWidth="1"/>
    <col min="10243" max="10243" width="25" style="249" customWidth="1"/>
    <col min="10244" max="10496" width="9.33203125" style="249"/>
    <col min="10497" max="10497" width="13.83203125" style="249" customWidth="1"/>
    <col min="10498" max="10498" width="79.1640625" style="249" customWidth="1"/>
    <col min="10499" max="10499" width="25" style="249" customWidth="1"/>
    <col min="10500" max="10752" width="9.33203125" style="249"/>
    <col min="10753" max="10753" width="13.83203125" style="249" customWidth="1"/>
    <col min="10754" max="10754" width="79.1640625" style="249" customWidth="1"/>
    <col min="10755" max="10755" width="25" style="249" customWidth="1"/>
    <col min="10756" max="11008" width="9.33203125" style="249"/>
    <col min="11009" max="11009" width="13.83203125" style="249" customWidth="1"/>
    <col min="11010" max="11010" width="79.1640625" style="249" customWidth="1"/>
    <col min="11011" max="11011" width="25" style="249" customWidth="1"/>
    <col min="11012" max="11264" width="9.33203125" style="249"/>
    <col min="11265" max="11265" width="13.83203125" style="249" customWidth="1"/>
    <col min="11266" max="11266" width="79.1640625" style="249" customWidth="1"/>
    <col min="11267" max="11267" width="25" style="249" customWidth="1"/>
    <col min="11268" max="11520" width="9.33203125" style="249"/>
    <col min="11521" max="11521" width="13.83203125" style="249" customWidth="1"/>
    <col min="11522" max="11522" width="79.1640625" style="249" customWidth="1"/>
    <col min="11523" max="11523" width="25" style="249" customWidth="1"/>
    <col min="11524" max="11776" width="9.33203125" style="249"/>
    <col min="11777" max="11777" width="13.83203125" style="249" customWidth="1"/>
    <col min="11778" max="11778" width="79.1640625" style="249" customWidth="1"/>
    <col min="11779" max="11779" width="25" style="249" customWidth="1"/>
    <col min="11780" max="12032" width="9.33203125" style="249"/>
    <col min="12033" max="12033" width="13.83203125" style="249" customWidth="1"/>
    <col min="12034" max="12034" width="79.1640625" style="249" customWidth="1"/>
    <col min="12035" max="12035" width="25" style="249" customWidth="1"/>
    <col min="12036" max="12288" width="9.33203125" style="249"/>
    <col min="12289" max="12289" width="13.83203125" style="249" customWidth="1"/>
    <col min="12290" max="12290" width="79.1640625" style="249" customWidth="1"/>
    <col min="12291" max="12291" width="25" style="249" customWidth="1"/>
    <col min="12292" max="12544" width="9.33203125" style="249"/>
    <col min="12545" max="12545" width="13.83203125" style="249" customWidth="1"/>
    <col min="12546" max="12546" width="79.1640625" style="249" customWidth="1"/>
    <col min="12547" max="12547" width="25" style="249" customWidth="1"/>
    <col min="12548" max="12800" width="9.33203125" style="249"/>
    <col min="12801" max="12801" width="13.83203125" style="249" customWidth="1"/>
    <col min="12802" max="12802" width="79.1640625" style="249" customWidth="1"/>
    <col min="12803" max="12803" width="25" style="249" customWidth="1"/>
    <col min="12804" max="13056" width="9.33203125" style="249"/>
    <col min="13057" max="13057" width="13.83203125" style="249" customWidth="1"/>
    <col min="13058" max="13058" width="79.1640625" style="249" customWidth="1"/>
    <col min="13059" max="13059" width="25" style="249" customWidth="1"/>
    <col min="13060" max="13312" width="9.33203125" style="249"/>
    <col min="13313" max="13313" width="13.83203125" style="249" customWidth="1"/>
    <col min="13314" max="13314" width="79.1640625" style="249" customWidth="1"/>
    <col min="13315" max="13315" width="25" style="249" customWidth="1"/>
    <col min="13316" max="13568" width="9.33203125" style="249"/>
    <col min="13569" max="13569" width="13.83203125" style="249" customWidth="1"/>
    <col min="13570" max="13570" width="79.1640625" style="249" customWidth="1"/>
    <col min="13571" max="13571" width="25" style="249" customWidth="1"/>
    <col min="13572" max="13824" width="9.33203125" style="249"/>
    <col min="13825" max="13825" width="13.83203125" style="249" customWidth="1"/>
    <col min="13826" max="13826" width="79.1640625" style="249" customWidth="1"/>
    <col min="13827" max="13827" width="25" style="249" customWidth="1"/>
    <col min="13828" max="14080" width="9.33203125" style="249"/>
    <col min="14081" max="14081" width="13.83203125" style="249" customWidth="1"/>
    <col min="14082" max="14082" width="79.1640625" style="249" customWidth="1"/>
    <col min="14083" max="14083" width="25" style="249" customWidth="1"/>
    <col min="14084" max="14336" width="9.33203125" style="249"/>
    <col min="14337" max="14337" width="13.83203125" style="249" customWidth="1"/>
    <col min="14338" max="14338" width="79.1640625" style="249" customWidth="1"/>
    <col min="14339" max="14339" width="25" style="249" customWidth="1"/>
    <col min="14340" max="14592" width="9.33203125" style="249"/>
    <col min="14593" max="14593" width="13.83203125" style="249" customWidth="1"/>
    <col min="14594" max="14594" width="79.1640625" style="249" customWidth="1"/>
    <col min="14595" max="14595" width="25" style="249" customWidth="1"/>
    <col min="14596" max="14848" width="9.33203125" style="249"/>
    <col min="14849" max="14849" width="13.83203125" style="249" customWidth="1"/>
    <col min="14850" max="14850" width="79.1640625" style="249" customWidth="1"/>
    <col min="14851" max="14851" width="25" style="249" customWidth="1"/>
    <col min="14852" max="15104" width="9.33203125" style="249"/>
    <col min="15105" max="15105" width="13.83203125" style="249" customWidth="1"/>
    <col min="15106" max="15106" width="79.1640625" style="249" customWidth="1"/>
    <col min="15107" max="15107" width="25" style="249" customWidth="1"/>
    <col min="15108" max="15360" width="9.33203125" style="249"/>
    <col min="15361" max="15361" width="13.83203125" style="249" customWidth="1"/>
    <col min="15362" max="15362" width="79.1640625" style="249" customWidth="1"/>
    <col min="15363" max="15363" width="25" style="249" customWidth="1"/>
    <col min="15364" max="15616" width="9.33203125" style="249"/>
    <col min="15617" max="15617" width="13.83203125" style="249" customWidth="1"/>
    <col min="15618" max="15618" width="79.1640625" style="249" customWidth="1"/>
    <col min="15619" max="15619" width="25" style="249" customWidth="1"/>
    <col min="15620" max="15872" width="9.33203125" style="249"/>
    <col min="15873" max="15873" width="13.83203125" style="249" customWidth="1"/>
    <col min="15874" max="15874" width="79.1640625" style="249" customWidth="1"/>
    <col min="15875" max="15875" width="25" style="249" customWidth="1"/>
    <col min="15876" max="16128" width="9.33203125" style="249"/>
    <col min="16129" max="16129" width="13.83203125" style="249" customWidth="1"/>
    <col min="16130" max="16130" width="79.1640625" style="249" customWidth="1"/>
    <col min="16131" max="16131" width="25" style="249" customWidth="1"/>
    <col min="16132" max="16384" width="9.33203125" style="249"/>
  </cols>
  <sheetData>
    <row r="1" spans="1:3" ht="29.25" customHeight="1">
      <c r="A1" s="316" t="s">
        <v>495</v>
      </c>
      <c r="B1" s="316"/>
      <c r="C1" s="316"/>
    </row>
    <row r="2" spans="1:3" s="242" customFormat="1" ht="21" customHeight="1" thickBot="1">
      <c r="A2" s="170"/>
      <c r="B2" s="171"/>
      <c r="C2" s="241" t="s">
        <v>510</v>
      </c>
    </row>
    <row r="3" spans="1:3" s="244" customFormat="1" ht="25.5" customHeight="1">
      <c r="A3" s="174" t="s">
        <v>437</v>
      </c>
      <c r="B3" s="175" t="s">
        <v>482</v>
      </c>
      <c r="C3" s="243" t="s">
        <v>438</v>
      </c>
    </row>
    <row r="4" spans="1:3" s="244" customFormat="1" ht="24.75" thickBot="1">
      <c r="A4" s="245" t="s">
        <v>377</v>
      </c>
      <c r="B4" s="179" t="s">
        <v>487</v>
      </c>
      <c r="C4" s="246" t="s">
        <v>464</v>
      </c>
    </row>
    <row r="5" spans="1:3" s="247" customFormat="1" ht="15.95" customHeight="1" thickBot="1">
      <c r="A5" s="181"/>
      <c r="B5" s="181"/>
      <c r="C5" s="182" t="s">
        <v>271</v>
      </c>
    </row>
    <row r="6" spans="1:3" ht="13.5" thickBot="1">
      <c r="A6" s="184" t="s">
        <v>379</v>
      </c>
      <c r="B6" s="185" t="s">
        <v>380</v>
      </c>
      <c r="C6" s="248" t="s">
        <v>381</v>
      </c>
    </row>
    <row r="7" spans="1:3" s="250" customFormat="1" ht="12.95" customHeight="1" thickBot="1">
      <c r="A7" s="188"/>
      <c r="B7" s="189" t="s">
        <v>5</v>
      </c>
      <c r="C7" s="190" t="s">
        <v>6</v>
      </c>
    </row>
    <row r="8" spans="1:3" s="250" customFormat="1" ht="15.95" customHeight="1" thickBot="1">
      <c r="A8" s="192"/>
      <c r="B8" s="193" t="s">
        <v>272</v>
      </c>
      <c r="C8" s="251"/>
    </row>
    <row r="9" spans="1:3" s="253" customFormat="1" ht="12" customHeight="1" thickBot="1">
      <c r="A9" s="188" t="s">
        <v>7</v>
      </c>
      <c r="B9" s="252" t="s">
        <v>439</v>
      </c>
      <c r="C9" s="118">
        <v>0</v>
      </c>
    </row>
    <row r="10" spans="1:3" s="253" customFormat="1" ht="12" customHeight="1">
      <c r="A10" s="254" t="s">
        <v>9</v>
      </c>
      <c r="B10" s="50" t="s">
        <v>68</v>
      </c>
      <c r="C10" s="255"/>
    </row>
    <row r="11" spans="1:3" s="253" customFormat="1" ht="12" customHeight="1">
      <c r="A11" s="256" t="s">
        <v>11</v>
      </c>
      <c r="B11" s="52" t="s">
        <v>70</v>
      </c>
      <c r="C11" s="110"/>
    </row>
    <row r="12" spans="1:3" s="253" customFormat="1" ht="12" customHeight="1">
      <c r="A12" s="256" t="s">
        <v>13</v>
      </c>
      <c r="B12" s="52" t="s">
        <v>72</v>
      </c>
      <c r="C12" s="110"/>
    </row>
    <row r="13" spans="1:3" s="253" customFormat="1" ht="12" customHeight="1">
      <c r="A13" s="256" t="s">
        <v>15</v>
      </c>
      <c r="B13" s="52" t="s">
        <v>74</v>
      </c>
      <c r="C13" s="110"/>
    </row>
    <row r="14" spans="1:3" s="253" customFormat="1" ht="12" customHeight="1">
      <c r="A14" s="256" t="s">
        <v>17</v>
      </c>
      <c r="B14" s="52" t="s">
        <v>76</v>
      </c>
      <c r="C14" s="110"/>
    </row>
    <row r="15" spans="1:3" s="253" customFormat="1" ht="12" customHeight="1">
      <c r="A15" s="256" t="s">
        <v>19</v>
      </c>
      <c r="B15" s="52" t="s">
        <v>440</v>
      </c>
      <c r="C15" s="110"/>
    </row>
    <row r="16" spans="1:3" s="253" customFormat="1" ht="12" customHeight="1">
      <c r="A16" s="256" t="s">
        <v>183</v>
      </c>
      <c r="B16" s="70" t="s">
        <v>441</v>
      </c>
      <c r="C16" s="110"/>
    </row>
    <row r="17" spans="1:3" s="253" customFormat="1" ht="12" customHeight="1">
      <c r="A17" s="256" t="s">
        <v>185</v>
      </c>
      <c r="B17" s="52" t="s">
        <v>442</v>
      </c>
      <c r="C17" s="138"/>
    </row>
    <row r="18" spans="1:3" s="257" customFormat="1" ht="12" customHeight="1">
      <c r="A18" s="256" t="s">
        <v>187</v>
      </c>
      <c r="B18" s="52" t="s">
        <v>84</v>
      </c>
      <c r="C18" s="110"/>
    </row>
    <row r="19" spans="1:3" s="257" customFormat="1" ht="12" customHeight="1">
      <c r="A19" s="256" t="s">
        <v>189</v>
      </c>
      <c r="B19" s="52" t="s">
        <v>86</v>
      </c>
      <c r="C19" s="114"/>
    </row>
    <row r="20" spans="1:3" s="257" customFormat="1" ht="12" customHeight="1" thickBot="1">
      <c r="A20" s="256" t="s">
        <v>191</v>
      </c>
      <c r="B20" s="70" t="s">
        <v>88</v>
      </c>
      <c r="C20" s="114"/>
    </row>
    <row r="21" spans="1:3" s="253" customFormat="1" ht="12" customHeight="1" thickBot="1">
      <c r="A21" s="188" t="s">
        <v>21</v>
      </c>
      <c r="B21" s="252" t="s">
        <v>443</v>
      </c>
      <c r="C21" s="118">
        <v>999749</v>
      </c>
    </row>
    <row r="22" spans="1:3" s="257" customFormat="1" ht="12" customHeight="1">
      <c r="A22" s="256" t="s">
        <v>23</v>
      </c>
      <c r="B22" s="69" t="s">
        <v>24</v>
      </c>
      <c r="C22" s="110"/>
    </row>
    <row r="23" spans="1:3" s="257" customFormat="1" ht="12" customHeight="1">
      <c r="A23" s="256" t="s">
        <v>25</v>
      </c>
      <c r="B23" s="52" t="s">
        <v>444</v>
      </c>
      <c r="C23" s="110"/>
    </row>
    <row r="24" spans="1:3" s="257" customFormat="1" ht="12" customHeight="1">
      <c r="A24" s="256" t="s">
        <v>27</v>
      </c>
      <c r="B24" s="52" t="s">
        <v>445</v>
      </c>
      <c r="C24" s="110">
        <v>999749</v>
      </c>
    </row>
    <row r="25" spans="1:3" s="257" customFormat="1" ht="12" customHeight="1" thickBot="1">
      <c r="A25" s="256" t="s">
        <v>29</v>
      </c>
      <c r="B25" s="52" t="s">
        <v>483</v>
      </c>
      <c r="C25" s="110"/>
    </row>
    <row r="26" spans="1:3" s="257" customFormat="1" ht="12" customHeight="1" thickBot="1">
      <c r="A26" s="258" t="s">
        <v>35</v>
      </c>
      <c r="B26" s="68" t="s">
        <v>282</v>
      </c>
      <c r="C26" s="263"/>
    </row>
    <row r="27" spans="1:3" s="257" customFormat="1" ht="12" customHeight="1" thickBot="1">
      <c r="A27" s="258" t="s">
        <v>231</v>
      </c>
      <c r="B27" s="68" t="s">
        <v>484</v>
      </c>
      <c r="C27" s="118">
        <v>0</v>
      </c>
    </row>
    <row r="28" spans="1:3" s="257" customFormat="1" ht="12" customHeight="1">
      <c r="A28" s="259" t="s">
        <v>51</v>
      </c>
      <c r="B28" s="260" t="s">
        <v>38</v>
      </c>
      <c r="C28" s="141"/>
    </row>
    <row r="29" spans="1:3" s="257" customFormat="1" ht="12" customHeight="1">
      <c r="A29" s="259" t="s">
        <v>53</v>
      </c>
      <c r="B29" s="260" t="s">
        <v>444</v>
      </c>
      <c r="C29" s="110"/>
    </row>
    <row r="30" spans="1:3" s="257" customFormat="1" ht="12" customHeight="1">
      <c r="A30" s="259" t="s">
        <v>55</v>
      </c>
      <c r="B30" s="261" t="s">
        <v>446</v>
      </c>
      <c r="C30" s="110"/>
    </row>
    <row r="31" spans="1:3" s="257" customFormat="1" ht="12" customHeight="1" thickBot="1">
      <c r="A31" s="256" t="s">
        <v>57</v>
      </c>
      <c r="B31" s="262" t="s">
        <v>485</v>
      </c>
      <c r="C31" s="266"/>
    </row>
    <row r="32" spans="1:3" s="257" customFormat="1" ht="12" customHeight="1" thickBot="1">
      <c r="A32" s="258" t="s">
        <v>65</v>
      </c>
      <c r="B32" s="68" t="s">
        <v>447</v>
      </c>
      <c r="C32" s="118">
        <v>0</v>
      </c>
    </row>
    <row r="33" spans="1:3" s="257" customFormat="1" ht="12" customHeight="1">
      <c r="A33" s="259" t="s">
        <v>67</v>
      </c>
      <c r="B33" s="260" t="s">
        <v>92</v>
      </c>
      <c r="C33" s="141"/>
    </row>
    <row r="34" spans="1:3" s="257" customFormat="1" ht="12" customHeight="1">
      <c r="A34" s="259" t="s">
        <v>69</v>
      </c>
      <c r="B34" s="261" t="s">
        <v>94</v>
      </c>
      <c r="C34" s="123"/>
    </row>
    <row r="35" spans="1:3" s="257" customFormat="1" ht="12" customHeight="1" thickBot="1">
      <c r="A35" s="256" t="s">
        <v>71</v>
      </c>
      <c r="B35" s="262" t="s">
        <v>96</v>
      </c>
      <c r="C35" s="266"/>
    </row>
    <row r="36" spans="1:3" s="253" customFormat="1" ht="12" customHeight="1" thickBot="1">
      <c r="A36" s="258" t="s">
        <v>89</v>
      </c>
      <c r="B36" s="68" t="s">
        <v>284</v>
      </c>
      <c r="C36" s="263"/>
    </row>
    <row r="37" spans="1:3" s="253" customFormat="1" ht="12" customHeight="1" thickBot="1">
      <c r="A37" s="258" t="s">
        <v>248</v>
      </c>
      <c r="B37" s="68" t="s">
        <v>448</v>
      </c>
      <c r="C37" s="275"/>
    </row>
    <row r="38" spans="1:3" s="253" customFormat="1" ht="12" customHeight="1" thickBot="1">
      <c r="A38" s="188" t="s">
        <v>111</v>
      </c>
      <c r="B38" s="68" t="s">
        <v>486</v>
      </c>
      <c r="C38" s="264">
        <v>999749</v>
      </c>
    </row>
    <row r="39" spans="1:3" s="253" customFormat="1" ht="12" customHeight="1" thickBot="1">
      <c r="A39" s="265" t="s">
        <v>257</v>
      </c>
      <c r="B39" s="68" t="s">
        <v>449</v>
      </c>
      <c r="C39" s="264">
        <v>18665360</v>
      </c>
    </row>
    <row r="40" spans="1:3" s="253" customFormat="1" ht="12" customHeight="1">
      <c r="A40" s="259" t="s">
        <v>450</v>
      </c>
      <c r="B40" s="260" t="s">
        <v>340</v>
      </c>
      <c r="C40" s="141"/>
    </row>
    <row r="41" spans="1:3" s="253" customFormat="1" ht="12" customHeight="1">
      <c r="A41" s="259" t="s">
        <v>451</v>
      </c>
      <c r="B41" s="261" t="s">
        <v>452</v>
      </c>
      <c r="C41" s="123"/>
    </row>
    <row r="42" spans="1:3" s="257" customFormat="1" ht="12" customHeight="1" thickBot="1">
      <c r="A42" s="256" t="s">
        <v>453</v>
      </c>
      <c r="B42" s="262" t="s">
        <v>454</v>
      </c>
      <c r="C42" s="266">
        <v>18665360</v>
      </c>
    </row>
    <row r="43" spans="1:3" s="257" customFormat="1" ht="15" customHeight="1" thickBot="1">
      <c r="A43" s="265" t="s">
        <v>259</v>
      </c>
      <c r="B43" s="267" t="s">
        <v>455</v>
      </c>
      <c r="C43" s="213">
        <v>19665109</v>
      </c>
    </row>
    <row r="44" spans="1:3" s="257" customFormat="1" ht="15" customHeight="1">
      <c r="A44" s="208"/>
      <c r="B44" s="209"/>
      <c r="C44" s="210"/>
    </row>
    <row r="45" spans="1:3" ht="13.5" thickBot="1">
      <c r="A45" s="268"/>
      <c r="B45" s="269"/>
      <c r="C45" s="270"/>
    </row>
    <row r="46" spans="1:3" s="250" customFormat="1" ht="16.5" customHeight="1" thickBot="1">
      <c r="A46" s="211"/>
      <c r="B46" s="212" t="s">
        <v>273</v>
      </c>
      <c r="C46" s="213"/>
    </row>
    <row r="47" spans="1:3" s="271" customFormat="1" ht="12" customHeight="1" thickBot="1">
      <c r="A47" s="258" t="s">
        <v>7</v>
      </c>
      <c r="B47" s="68" t="s">
        <v>456</v>
      </c>
      <c r="C47" s="118">
        <v>19665109</v>
      </c>
    </row>
    <row r="48" spans="1:3" ht="12" customHeight="1">
      <c r="A48" s="256" t="s">
        <v>9</v>
      </c>
      <c r="B48" s="69" t="s">
        <v>176</v>
      </c>
      <c r="C48" s="141">
        <v>14900132</v>
      </c>
    </row>
    <row r="49" spans="1:3" ht="12" customHeight="1">
      <c r="A49" s="256" t="s">
        <v>11</v>
      </c>
      <c r="B49" s="52" t="s">
        <v>177</v>
      </c>
      <c r="C49" s="126">
        <v>4067520</v>
      </c>
    </row>
    <row r="50" spans="1:3" ht="12" customHeight="1">
      <c r="A50" s="256" t="s">
        <v>13</v>
      </c>
      <c r="B50" s="52" t="s">
        <v>178</v>
      </c>
      <c r="C50" s="126">
        <v>697457</v>
      </c>
    </row>
    <row r="51" spans="1:3" ht="12" customHeight="1">
      <c r="A51" s="256" t="s">
        <v>15</v>
      </c>
      <c r="B51" s="52" t="s">
        <v>179</v>
      </c>
      <c r="C51" s="126"/>
    </row>
    <row r="52" spans="1:3" ht="12" customHeight="1" thickBot="1">
      <c r="A52" s="256" t="s">
        <v>17</v>
      </c>
      <c r="B52" s="52" t="s">
        <v>181</v>
      </c>
      <c r="C52" s="126"/>
    </row>
    <row r="53" spans="1:3" ht="12" customHeight="1" thickBot="1">
      <c r="A53" s="258" t="s">
        <v>21</v>
      </c>
      <c r="B53" s="68" t="s">
        <v>457</v>
      </c>
      <c r="C53" s="118">
        <v>0</v>
      </c>
    </row>
    <row r="54" spans="1:3" s="271" customFormat="1" ht="12" customHeight="1">
      <c r="A54" s="256" t="s">
        <v>23</v>
      </c>
      <c r="B54" s="69" t="s">
        <v>212</v>
      </c>
      <c r="C54" s="141"/>
    </row>
    <row r="55" spans="1:3" ht="12" customHeight="1">
      <c r="A55" s="256" t="s">
        <v>25</v>
      </c>
      <c r="B55" s="52" t="s">
        <v>214</v>
      </c>
      <c r="C55" s="126"/>
    </row>
    <row r="56" spans="1:3" ht="12" customHeight="1">
      <c r="A56" s="256" t="s">
        <v>27</v>
      </c>
      <c r="B56" s="52" t="s">
        <v>458</v>
      </c>
      <c r="C56" s="126"/>
    </row>
    <row r="57" spans="1:3" ht="12" customHeight="1" thickBot="1">
      <c r="A57" s="256" t="s">
        <v>29</v>
      </c>
      <c r="B57" s="52" t="s">
        <v>459</v>
      </c>
      <c r="C57" s="126"/>
    </row>
    <row r="58" spans="1:3" ht="15" customHeight="1" thickBot="1">
      <c r="A58" s="258" t="s">
        <v>35</v>
      </c>
      <c r="B58" s="68" t="s">
        <v>460</v>
      </c>
      <c r="C58" s="263"/>
    </row>
    <row r="59" spans="1:3" ht="13.5" thickBot="1">
      <c r="A59" s="258" t="s">
        <v>231</v>
      </c>
      <c r="B59" s="272" t="s">
        <v>461</v>
      </c>
      <c r="C59" s="273">
        <v>19665109</v>
      </c>
    </row>
    <row r="60" spans="1:3" ht="15" customHeight="1" thickBot="1">
      <c r="C60" s="274"/>
    </row>
    <row r="61" spans="1:3" ht="14.25" customHeight="1" thickBot="1">
      <c r="A61" s="229" t="s">
        <v>399</v>
      </c>
      <c r="B61" s="230"/>
      <c r="C61" s="231">
        <v>5</v>
      </c>
    </row>
    <row r="62" spans="1:3" ht="13.5" thickBot="1">
      <c r="A62" s="229" t="s">
        <v>400</v>
      </c>
      <c r="B62" s="230"/>
      <c r="C62" s="231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9" sqref="C9:C42"/>
    </sheetView>
  </sheetViews>
  <sheetFormatPr defaultRowHeight="12.75"/>
  <cols>
    <col min="1" max="1" width="13.83203125" style="240" customWidth="1"/>
    <col min="2" max="2" width="79.1640625" style="249" customWidth="1"/>
    <col min="3" max="3" width="25" style="249" customWidth="1"/>
    <col min="4" max="256" width="9.33203125" style="249"/>
    <col min="257" max="257" width="13.83203125" style="249" customWidth="1"/>
    <col min="258" max="258" width="79.1640625" style="249" customWidth="1"/>
    <col min="259" max="259" width="25" style="249" customWidth="1"/>
    <col min="260" max="512" width="9.33203125" style="249"/>
    <col min="513" max="513" width="13.83203125" style="249" customWidth="1"/>
    <col min="514" max="514" width="79.1640625" style="249" customWidth="1"/>
    <col min="515" max="515" width="25" style="249" customWidth="1"/>
    <col min="516" max="768" width="9.33203125" style="249"/>
    <col min="769" max="769" width="13.83203125" style="249" customWidth="1"/>
    <col min="770" max="770" width="79.1640625" style="249" customWidth="1"/>
    <col min="771" max="771" width="25" style="249" customWidth="1"/>
    <col min="772" max="1024" width="9.33203125" style="249"/>
    <col min="1025" max="1025" width="13.83203125" style="249" customWidth="1"/>
    <col min="1026" max="1026" width="79.1640625" style="249" customWidth="1"/>
    <col min="1027" max="1027" width="25" style="249" customWidth="1"/>
    <col min="1028" max="1280" width="9.33203125" style="249"/>
    <col min="1281" max="1281" width="13.83203125" style="249" customWidth="1"/>
    <col min="1282" max="1282" width="79.1640625" style="249" customWidth="1"/>
    <col min="1283" max="1283" width="25" style="249" customWidth="1"/>
    <col min="1284" max="1536" width="9.33203125" style="249"/>
    <col min="1537" max="1537" width="13.83203125" style="249" customWidth="1"/>
    <col min="1538" max="1538" width="79.1640625" style="249" customWidth="1"/>
    <col min="1539" max="1539" width="25" style="249" customWidth="1"/>
    <col min="1540" max="1792" width="9.33203125" style="249"/>
    <col min="1793" max="1793" width="13.83203125" style="249" customWidth="1"/>
    <col min="1794" max="1794" width="79.1640625" style="249" customWidth="1"/>
    <col min="1795" max="1795" width="25" style="249" customWidth="1"/>
    <col min="1796" max="2048" width="9.33203125" style="249"/>
    <col min="2049" max="2049" width="13.83203125" style="249" customWidth="1"/>
    <col min="2050" max="2050" width="79.1640625" style="249" customWidth="1"/>
    <col min="2051" max="2051" width="25" style="249" customWidth="1"/>
    <col min="2052" max="2304" width="9.33203125" style="249"/>
    <col min="2305" max="2305" width="13.83203125" style="249" customWidth="1"/>
    <col min="2306" max="2306" width="79.1640625" style="249" customWidth="1"/>
    <col min="2307" max="2307" width="25" style="249" customWidth="1"/>
    <col min="2308" max="2560" width="9.33203125" style="249"/>
    <col min="2561" max="2561" width="13.83203125" style="249" customWidth="1"/>
    <col min="2562" max="2562" width="79.1640625" style="249" customWidth="1"/>
    <col min="2563" max="2563" width="25" style="249" customWidth="1"/>
    <col min="2564" max="2816" width="9.33203125" style="249"/>
    <col min="2817" max="2817" width="13.83203125" style="249" customWidth="1"/>
    <col min="2818" max="2818" width="79.1640625" style="249" customWidth="1"/>
    <col min="2819" max="2819" width="25" style="249" customWidth="1"/>
    <col min="2820" max="3072" width="9.33203125" style="249"/>
    <col min="3073" max="3073" width="13.83203125" style="249" customWidth="1"/>
    <col min="3074" max="3074" width="79.1640625" style="249" customWidth="1"/>
    <col min="3075" max="3075" width="25" style="249" customWidth="1"/>
    <col min="3076" max="3328" width="9.33203125" style="249"/>
    <col min="3329" max="3329" width="13.83203125" style="249" customWidth="1"/>
    <col min="3330" max="3330" width="79.1640625" style="249" customWidth="1"/>
    <col min="3331" max="3331" width="25" style="249" customWidth="1"/>
    <col min="3332" max="3584" width="9.33203125" style="249"/>
    <col min="3585" max="3585" width="13.83203125" style="249" customWidth="1"/>
    <col min="3586" max="3586" width="79.1640625" style="249" customWidth="1"/>
    <col min="3587" max="3587" width="25" style="249" customWidth="1"/>
    <col min="3588" max="3840" width="9.33203125" style="249"/>
    <col min="3841" max="3841" width="13.83203125" style="249" customWidth="1"/>
    <col min="3842" max="3842" width="79.1640625" style="249" customWidth="1"/>
    <col min="3843" max="3843" width="25" style="249" customWidth="1"/>
    <col min="3844" max="4096" width="9.33203125" style="249"/>
    <col min="4097" max="4097" width="13.83203125" style="249" customWidth="1"/>
    <col min="4098" max="4098" width="79.1640625" style="249" customWidth="1"/>
    <col min="4099" max="4099" width="25" style="249" customWidth="1"/>
    <col min="4100" max="4352" width="9.33203125" style="249"/>
    <col min="4353" max="4353" width="13.83203125" style="249" customWidth="1"/>
    <col min="4354" max="4354" width="79.1640625" style="249" customWidth="1"/>
    <col min="4355" max="4355" width="25" style="249" customWidth="1"/>
    <col min="4356" max="4608" width="9.33203125" style="249"/>
    <col min="4609" max="4609" width="13.83203125" style="249" customWidth="1"/>
    <col min="4610" max="4610" width="79.1640625" style="249" customWidth="1"/>
    <col min="4611" max="4611" width="25" style="249" customWidth="1"/>
    <col min="4612" max="4864" width="9.33203125" style="249"/>
    <col min="4865" max="4865" width="13.83203125" style="249" customWidth="1"/>
    <col min="4866" max="4866" width="79.1640625" style="249" customWidth="1"/>
    <col min="4867" max="4867" width="25" style="249" customWidth="1"/>
    <col min="4868" max="5120" width="9.33203125" style="249"/>
    <col min="5121" max="5121" width="13.83203125" style="249" customWidth="1"/>
    <col min="5122" max="5122" width="79.1640625" style="249" customWidth="1"/>
    <col min="5123" max="5123" width="25" style="249" customWidth="1"/>
    <col min="5124" max="5376" width="9.33203125" style="249"/>
    <col min="5377" max="5377" width="13.83203125" style="249" customWidth="1"/>
    <col min="5378" max="5378" width="79.1640625" style="249" customWidth="1"/>
    <col min="5379" max="5379" width="25" style="249" customWidth="1"/>
    <col min="5380" max="5632" width="9.33203125" style="249"/>
    <col min="5633" max="5633" width="13.83203125" style="249" customWidth="1"/>
    <col min="5634" max="5634" width="79.1640625" style="249" customWidth="1"/>
    <col min="5635" max="5635" width="25" style="249" customWidth="1"/>
    <col min="5636" max="5888" width="9.33203125" style="249"/>
    <col min="5889" max="5889" width="13.83203125" style="249" customWidth="1"/>
    <col min="5890" max="5890" width="79.1640625" style="249" customWidth="1"/>
    <col min="5891" max="5891" width="25" style="249" customWidth="1"/>
    <col min="5892" max="6144" width="9.33203125" style="249"/>
    <col min="6145" max="6145" width="13.83203125" style="249" customWidth="1"/>
    <col min="6146" max="6146" width="79.1640625" style="249" customWidth="1"/>
    <col min="6147" max="6147" width="25" style="249" customWidth="1"/>
    <col min="6148" max="6400" width="9.33203125" style="249"/>
    <col min="6401" max="6401" width="13.83203125" style="249" customWidth="1"/>
    <col min="6402" max="6402" width="79.1640625" style="249" customWidth="1"/>
    <col min="6403" max="6403" width="25" style="249" customWidth="1"/>
    <col min="6404" max="6656" width="9.33203125" style="249"/>
    <col min="6657" max="6657" width="13.83203125" style="249" customWidth="1"/>
    <col min="6658" max="6658" width="79.1640625" style="249" customWidth="1"/>
    <col min="6659" max="6659" width="25" style="249" customWidth="1"/>
    <col min="6660" max="6912" width="9.33203125" style="249"/>
    <col min="6913" max="6913" width="13.83203125" style="249" customWidth="1"/>
    <col min="6914" max="6914" width="79.1640625" style="249" customWidth="1"/>
    <col min="6915" max="6915" width="25" style="249" customWidth="1"/>
    <col min="6916" max="7168" width="9.33203125" style="249"/>
    <col min="7169" max="7169" width="13.83203125" style="249" customWidth="1"/>
    <col min="7170" max="7170" width="79.1640625" style="249" customWidth="1"/>
    <col min="7171" max="7171" width="25" style="249" customWidth="1"/>
    <col min="7172" max="7424" width="9.33203125" style="249"/>
    <col min="7425" max="7425" width="13.83203125" style="249" customWidth="1"/>
    <col min="7426" max="7426" width="79.1640625" style="249" customWidth="1"/>
    <col min="7427" max="7427" width="25" style="249" customWidth="1"/>
    <col min="7428" max="7680" width="9.33203125" style="249"/>
    <col min="7681" max="7681" width="13.83203125" style="249" customWidth="1"/>
    <col min="7682" max="7682" width="79.1640625" style="249" customWidth="1"/>
    <col min="7683" max="7683" width="25" style="249" customWidth="1"/>
    <col min="7684" max="7936" width="9.33203125" style="249"/>
    <col min="7937" max="7937" width="13.83203125" style="249" customWidth="1"/>
    <col min="7938" max="7938" width="79.1640625" style="249" customWidth="1"/>
    <col min="7939" max="7939" width="25" style="249" customWidth="1"/>
    <col min="7940" max="8192" width="9.33203125" style="249"/>
    <col min="8193" max="8193" width="13.83203125" style="249" customWidth="1"/>
    <col min="8194" max="8194" width="79.1640625" style="249" customWidth="1"/>
    <col min="8195" max="8195" width="25" style="249" customWidth="1"/>
    <col min="8196" max="8448" width="9.33203125" style="249"/>
    <col min="8449" max="8449" width="13.83203125" style="249" customWidth="1"/>
    <col min="8450" max="8450" width="79.1640625" style="249" customWidth="1"/>
    <col min="8451" max="8451" width="25" style="249" customWidth="1"/>
    <col min="8452" max="8704" width="9.33203125" style="249"/>
    <col min="8705" max="8705" width="13.83203125" style="249" customWidth="1"/>
    <col min="8706" max="8706" width="79.1640625" style="249" customWidth="1"/>
    <col min="8707" max="8707" width="25" style="249" customWidth="1"/>
    <col min="8708" max="8960" width="9.33203125" style="249"/>
    <col min="8961" max="8961" width="13.83203125" style="249" customWidth="1"/>
    <col min="8962" max="8962" width="79.1640625" style="249" customWidth="1"/>
    <col min="8963" max="8963" width="25" style="249" customWidth="1"/>
    <col min="8964" max="9216" width="9.33203125" style="249"/>
    <col min="9217" max="9217" width="13.83203125" style="249" customWidth="1"/>
    <col min="9218" max="9218" width="79.1640625" style="249" customWidth="1"/>
    <col min="9219" max="9219" width="25" style="249" customWidth="1"/>
    <col min="9220" max="9472" width="9.33203125" style="249"/>
    <col min="9473" max="9473" width="13.83203125" style="249" customWidth="1"/>
    <col min="9474" max="9474" width="79.1640625" style="249" customWidth="1"/>
    <col min="9475" max="9475" width="25" style="249" customWidth="1"/>
    <col min="9476" max="9728" width="9.33203125" style="249"/>
    <col min="9729" max="9729" width="13.83203125" style="249" customWidth="1"/>
    <col min="9730" max="9730" width="79.1640625" style="249" customWidth="1"/>
    <col min="9731" max="9731" width="25" style="249" customWidth="1"/>
    <col min="9732" max="9984" width="9.33203125" style="249"/>
    <col min="9985" max="9985" width="13.83203125" style="249" customWidth="1"/>
    <col min="9986" max="9986" width="79.1640625" style="249" customWidth="1"/>
    <col min="9987" max="9987" width="25" style="249" customWidth="1"/>
    <col min="9988" max="10240" width="9.33203125" style="249"/>
    <col min="10241" max="10241" width="13.83203125" style="249" customWidth="1"/>
    <col min="10242" max="10242" width="79.1640625" style="249" customWidth="1"/>
    <col min="10243" max="10243" width="25" style="249" customWidth="1"/>
    <col min="10244" max="10496" width="9.33203125" style="249"/>
    <col min="10497" max="10497" width="13.83203125" style="249" customWidth="1"/>
    <col min="10498" max="10498" width="79.1640625" style="249" customWidth="1"/>
    <col min="10499" max="10499" width="25" style="249" customWidth="1"/>
    <col min="10500" max="10752" width="9.33203125" style="249"/>
    <col min="10753" max="10753" width="13.83203125" style="249" customWidth="1"/>
    <col min="10754" max="10754" width="79.1640625" style="249" customWidth="1"/>
    <col min="10755" max="10755" width="25" style="249" customWidth="1"/>
    <col min="10756" max="11008" width="9.33203125" style="249"/>
    <col min="11009" max="11009" width="13.83203125" style="249" customWidth="1"/>
    <col min="11010" max="11010" width="79.1640625" style="249" customWidth="1"/>
    <col min="11011" max="11011" width="25" style="249" customWidth="1"/>
    <col min="11012" max="11264" width="9.33203125" style="249"/>
    <col min="11265" max="11265" width="13.83203125" style="249" customWidth="1"/>
    <col min="11266" max="11266" width="79.1640625" style="249" customWidth="1"/>
    <col min="11267" max="11267" width="25" style="249" customWidth="1"/>
    <col min="11268" max="11520" width="9.33203125" style="249"/>
    <col min="11521" max="11521" width="13.83203125" style="249" customWidth="1"/>
    <col min="11522" max="11522" width="79.1640625" style="249" customWidth="1"/>
    <col min="11523" max="11523" width="25" style="249" customWidth="1"/>
    <col min="11524" max="11776" width="9.33203125" style="249"/>
    <col min="11777" max="11777" width="13.83203125" style="249" customWidth="1"/>
    <col min="11778" max="11778" width="79.1640625" style="249" customWidth="1"/>
    <col min="11779" max="11779" width="25" style="249" customWidth="1"/>
    <col min="11780" max="12032" width="9.33203125" style="249"/>
    <col min="12033" max="12033" width="13.83203125" style="249" customWidth="1"/>
    <col min="12034" max="12034" width="79.1640625" style="249" customWidth="1"/>
    <col min="12035" max="12035" width="25" style="249" customWidth="1"/>
    <col min="12036" max="12288" width="9.33203125" style="249"/>
    <col min="12289" max="12289" width="13.83203125" style="249" customWidth="1"/>
    <col min="12290" max="12290" width="79.1640625" style="249" customWidth="1"/>
    <col min="12291" max="12291" width="25" style="249" customWidth="1"/>
    <col min="12292" max="12544" width="9.33203125" style="249"/>
    <col min="12545" max="12545" width="13.83203125" style="249" customWidth="1"/>
    <col min="12546" max="12546" width="79.1640625" style="249" customWidth="1"/>
    <col min="12547" max="12547" width="25" style="249" customWidth="1"/>
    <col min="12548" max="12800" width="9.33203125" style="249"/>
    <col min="12801" max="12801" width="13.83203125" style="249" customWidth="1"/>
    <col min="12802" max="12802" width="79.1640625" style="249" customWidth="1"/>
    <col min="12803" max="12803" width="25" style="249" customWidth="1"/>
    <col min="12804" max="13056" width="9.33203125" style="249"/>
    <col min="13057" max="13057" width="13.83203125" style="249" customWidth="1"/>
    <col min="13058" max="13058" width="79.1640625" style="249" customWidth="1"/>
    <col min="13059" max="13059" width="25" style="249" customWidth="1"/>
    <col min="13060" max="13312" width="9.33203125" style="249"/>
    <col min="13313" max="13313" width="13.83203125" style="249" customWidth="1"/>
    <col min="13314" max="13314" width="79.1640625" style="249" customWidth="1"/>
    <col min="13315" max="13315" width="25" style="249" customWidth="1"/>
    <col min="13316" max="13568" width="9.33203125" style="249"/>
    <col min="13569" max="13569" width="13.83203125" style="249" customWidth="1"/>
    <col min="13570" max="13570" width="79.1640625" style="249" customWidth="1"/>
    <col min="13571" max="13571" width="25" style="249" customWidth="1"/>
    <col min="13572" max="13824" width="9.33203125" style="249"/>
    <col min="13825" max="13825" width="13.83203125" style="249" customWidth="1"/>
    <col min="13826" max="13826" width="79.1640625" style="249" customWidth="1"/>
    <col min="13827" max="13827" width="25" style="249" customWidth="1"/>
    <col min="13828" max="14080" width="9.33203125" style="249"/>
    <col min="14081" max="14081" width="13.83203125" style="249" customWidth="1"/>
    <col min="14082" max="14082" width="79.1640625" style="249" customWidth="1"/>
    <col min="14083" max="14083" width="25" style="249" customWidth="1"/>
    <col min="14084" max="14336" width="9.33203125" style="249"/>
    <col min="14337" max="14337" width="13.83203125" style="249" customWidth="1"/>
    <col min="14338" max="14338" width="79.1640625" style="249" customWidth="1"/>
    <col min="14339" max="14339" width="25" style="249" customWidth="1"/>
    <col min="14340" max="14592" width="9.33203125" style="249"/>
    <col min="14593" max="14593" width="13.83203125" style="249" customWidth="1"/>
    <col min="14594" max="14594" width="79.1640625" style="249" customWidth="1"/>
    <col min="14595" max="14595" width="25" style="249" customWidth="1"/>
    <col min="14596" max="14848" width="9.33203125" style="249"/>
    <col min="14849" max="14849" width="13.83203125" style="249" customWidth="1"/>
    <col min="14850" max="14850" width="79.1640625" style="249" customWidth="1"/>
    <col min="14851" max="14851" width="25" style="249" customWidth="1"/>
    <col min="14852" max="15104" width="9.33203125" style="249"/>
    <col min="15105" max="15105" width="13.83203125" style="249" customWidth="1"/>
    <col min="15106" max="15106" width="79.1640625" style="249" customWidth="1"/>
    <col min="15107" max="15107" width="25" style="249" customWidth="1"/>
    <col min="15108" max="15360" width="9.33203125" style="249"/>
    <col min="15361" max="15361" width="13.83203125" style="249" customWidth="1"/>
    <col min="15362" max="15362" width="79.1640625" style="249" customWidth="1"/>
    <col min="15363" max="15363" width="25" style="249" customWidth="1"/>
    <col min="15364" max="15616" width="9.33203125" style="249"/>
    <col min="15617" max="15617" width="13.83203125" style="249" customWidth="1"/>
    <col min="15618" max="15618" width="79.1640625" style="249" customWidth="1"/>
    <col min="15619" max="15619" width="25" style="249" customWidth="1"/>
    <col min="15620" max="15872" width="9.33203125" style="249"/>
    <col min="15873" max="15873" width="13.83203125" style="249" customWidth="1"/>
    <col min="15874" max="15874" width="79.1640625" style="249" customWidth="1"/>
    <col min="15875" max="15875" width="25" style="249" customWidth="1"/>
    <col min="15876" max="16128" width="9.33203125" style="249"/>
    <col min="16129" max="16129" width="13.83203125" style="249" customWidth="1"/>
    <col min="16130" max="16130" width="79.1640625" style="249" customWidth="1"/>
    <col min="16131" max="16131" width="25" style="249" customWidth="1"/>
    <col min="16132" max="16384" width="9.33203125" style="249"/>
  </cols>
  <sheetData>
    <row r="1" spans="1:3" ht="27" customHeight="1">
      <c r="A1" s="314" t="s">
        <v>470</v>
      </c>
      <c r="B1" s="315"/>
      <c r="C1" s="315"/>
    </row>
    <row r="2" spans="1:3" s="242" customFormat="1" ht="21" customHeight="1" thickBot="1">
      <c r="A2" s="170"/>
      <c r="B2" s="171"/>
      <c r="C2" s="241" t="s">
        <v>511</v>
      </c>
    </row>
    <row r="3" spans="1:3" s="244" customFormat="1" ht="25.5" customHeight="1">
      <c r="A3" s="174" t="s">
        <v>437</v>
      </c>
      <c r="B3" s="175" t="s">
        <v>463</v>
      </c>
      <c r="C3" s="243" t="s">
        <v>464</v>
      </c>
    </row>
    <row r="4" spans="1:3" s="244" customFormat="1" ht="24.75" thickBot="1">
      <c r="A4" s="245" t="s">
        <v>377</v>
      </c>
      <c r="B4" s="179" t="s">
        <v>378</v>
      </c>
      <c r="C4" s="246"/>
    </row>
    <row r="5" spans="1:3" s="247" customFormat="1" ht="15.95" customHeight="1" thickBot="1">
      <c r="A5" s="181"/>
      <c r="B5" s="181"/>
      <c r="C5" s="182" t="s">
        <v>271</v>
      </c>
    </row>
    <row r="6" spans="1:3" ht="13.5" thickBot="1">
      <c r="A6" s="184" t="s">
        <v>379</v>
      </c>
      <c r="B6" s="185" t="s">
        <v>380</v>
      </c>
      <c r="C6" s="248" t="s">
        <v>381</v>
      </c>
    </row>
    <row r="7" spans="1:3" s="250" customFormat="1" ht="12.95" customHeight="1" thickBot="1">
      <c r="A7" s="188"/>
      <c r="B7" s="189" t="s">
        <v>5</v>
      </c>
      <c r="C7" s="190" t="s">
        <v>6</v>
      </c>
    </row>
    <row r="8" spans="1:3" s="250" customFormat="1" ht="15.95" customHeight="1" thickBot="1">
      <c r="A8" s="192"/>
      <c r="B8" s="193" t="s">
        <v>272</v>
      </c>
      <c r="C8" s="251"/>
    </row>
    <row r="9" spans="1:3" s="253" customFormat="1" ht="12" customHeight="1" thickBot="1">
      <c r="A9" s="188" t="s">
        <v>7</v>
      </c>
      <c r="B9" s="252" t="s">
        <v>439</v>
      </c>
      <c r="C9" s="118">
        <v>60968090</v>
      </c>
    </row>
    <row r="10" spans="1:3" s="253" customFormat="1" ht="12" customHeight="1">
      <c r="A10" s="254" t="s">
        <v>9</v>
      </c>
      <c r="B10" s="50" t="s">
        <v>68</v>
      </c>
      <c r="C10" s="255">
        <v>6299000</v>
      </c>
    </row>
    <row r="11" spans="1:3" s="253" customFormat="1" ht="12" customHeight="1">
      <c r="A11" s="256" t="s">
        <v>11</v>
      </c>
      <c r="B11" s="52" t="s">
        <v>70</v>
      </c>
      <c r="C11" s="110">
        <v>9725000</v>
      </c>
    </row>
    <row r="12" spans="1:3" s="253" customFormat="1" ht="12" customHeight="1">
      <c r="A12" s="256" t="s">
        <v>13</v>
      </c>
      <c r="B12" s="52" t="s">
        <v>72</v>
      </c>
      <c r="C12" s="110">
        <v>0</v>
      </c>
    </row>
    <row r="13" spans="1:3" s="253" customFormat="1" ht="12" customHeight="1">
      <c r="A13" s="256" t="s">
        <v>15</v>
      </c>
      <c r="B13" s="52" t="s">
        <v>74</v>
      </c>
      <c r="C13" s="110">
        <v>0</v>
      </c>
    </row>
    <row r="14" spans="1:3" s="253" customFormat="1" ht="12" customHeight="1">
      <c r="A14" s="256" t="s">
        <v>17</v>
      </c>
      <c r="B14" s="52" t="s">
        <v>76</v>
      </c>
      <c r="C14" s="110">
        <v>32226000</v>
      </c>
    </row>
    <row r="15" spans="1:3" s="253" customFormat="1" ht="12" customHeight="1">
      <c r="A15" s="256" t="s">
        <v>19</v>
      </c>
      <c r="B15" s="52" t="s">
        <v>440</v>
      </c>
      <c r="C15" s="110">
        <v>12696940</v>
      </c>
    </row>
    <row r="16" spans="1:3" s="253" customFormat="1" ht="12" customHeight="1">
      <c r="A16" s="256" t="s">
        <v>183</v>
      </c>
      <c r="B16" s="70" t="s">
        <v>441</v>
      </c>
      <c r="C16" s="110">
        <v>0</v>
      </c>
    </row>
    <row r="17" spans="1:3" s="253" customFormat="1" ht="12" customHeight="1">
      <c r="A17" s="256" t="s">
        <v>185</v>
      </c>
      <c r="B17" s="52" t="s">
        <v>442</v>
      </c>
      <c r="C17" s="110">
        <v>150</v>
      </c>
    </row>
    <row r="18" spans="1:3" s="257" customFormat="1" ht="12" customHeight="1">
      <c r="A18" s="256" t="s">
        <v>187</v>
      </c>
      <c r="B18" s="52" t="s">
        <v>84</v>
      </c>
      <c r="C18" s="110">
        <v>0</v>
      </c>
    </row>
    <row r="19" spans="1:3" s="257" customFormat="1" ht="12" customHeight="1">
      <c r="A19" s="256" t="s">
        <v>189</v>
      </c>
      <c r="B19" s="52" t="s">
        <v>86</v>
      </c>
      <c r="C19" s="110">
        <v>0</v>
      </c>
    </row>
    <row r="20" spans="1:3" s="257" customFormat="1" ht="12" customHeight="1" thickBot="1">
      <c r="A20" s="256" t="s">
        <v>191</v>
      </c>
      <c r="B20" s="70" t="s">
        <v>88</v>
      </c>
      <c r="C20" s="103">
        <v>21000</v>
      </c>
    </row>
    <row r="21" spans="1:3" s="253" customFormat="1" ht="12" customHeight="1" thickBot="1">
      <c r="A21" s="188" t="s">
        <v>21</v>
      </c>
      <c r="B21" s="252" t="s">
        <v>443</v>
      </c>
      <c r="C21" s="118">
        <v>0</v>
      </c>
    </row>
    <row r="22" spans="1:3" s="257" customFormat="1" ht="12" customHeight="1">
      <c r="A22" s="256" t="s">
        <v>23</v>
      </c>
      <c r="B22" s="69" t="s">
        <v>24</v>
      </c>
      <c r="C22" s="110">
        <v>0</v>
      </c>
    </row>
    <row r="23" spans="1:3" s="257" customFormat="1" ht="12" customHeight="1">
      <c r="A23" s="256" t="s">
        <v>25</v>
      </c>
      <c r="B23" s="52" t="s">
        <v>444</v>
      </c>
      <c r="C23" s="110">
        <v>0</v>
      </c>
    </row>
    <row r="24" spans="1:3" s="257" customFormat="1" ht="12" customHeight="1">
      <c r="A24" s="256" t="s">
        <v>27</v>
      </c>
      <c r="B24" s="52" t="s">
        <v>445</v>
      </c>
      <c r="C24" s="110">
        <v>0</v>
      </c>
    </row>
    <row r="25" spans="1:3" s="257" customFormat="1" ht="12" customHeight="1" thickBot="1">
      <c r="A25" s="256" t="s">
        <v>29</v>
      </c>
      <c r="B25" s="52" t="s">
        <v>465</v>
      </c>
      <c r="C25" s="110">
        <v>0</v>
      </c>
    </row>
    <row r="26" spans="1:3" s="257" customFormat="1" ht="12" customHeight="1" thickBot="1">
      <c r="A26" s="258" t="s">
        <v>35</v>
      </c>
      <c r="B26" s="68" t="s">
        <v>282</v>
      </c>
      <c r="C26" s="263">
        <v>0</v>
      </c>
    </row>
    <row r="27" spans="1:3" s="257" customFormat="1" ht="12" customHeight="1" thickBot="1">
      <c r="A27" s="258" t="s">
        <v>231</v>
      </c>
      <c r="B27" s="68" t="s">
        <v>466</v>
      </c>
      <c r="C27" s="118">
        <v>0</v>
      </c>
    </row>
    <row r="28" spans="1:3" s="257" customFormat="1" ht="12" customHeight="1">
      <c r="A28" s="259" t="s">
        <v>51</v>
      </c>
      <c r="B28" s="260" t="s">
        <v>444</v>
      </c>
      <c r="C28" s="141">
        <v>0</v>
      </c>
    </row>
    <row r="29" spans="1:3" s="257" customFormat="1" ht="12" customHeight="1">
      <c r="A29" s="259" t="s">
        <v>53</v>
      </c>
      <c r="B29" s="261" t="s">
        <v>446</v>
      </c>
      <c r="C29" s="141">
        <v>0</v>
      </c>
    </row>
    <row r="30" spans="1:3" s="257" customFormat="1" ht="12" customHeight="1" thickBot="1">
      <c r="A30" s="256" t="s">
        <v>55</v>
      </c>
      <c r="B30" s="262" t="s">
        <v>467</v>
      </c>
      <c r="C30" s="141">
        <v>0</v>
      </c>
    </row>
    <row r="31" spans="1:3" s="257" customFormat="1" ht="12" customHeight="1" thickBot="1">
      <c r="A31" s="258" t="s">
        <v>65</v>
      </c>
      <c r="B31" s="68" t="s">
        <v>447</v>
      </c>
      <c r="C31" s="118">
        <v>1496062</v>
      </c>
    </row>
    <row r="32" spans="1:3" s="257" customFormat="1" ht="12" customHeight="1">
      <c r="A32" s="259" t="s">
        <v>67</v>
      </c>
      <c r="B32" s="260" t="s">
        <v>92</v>
      </c>
      <c r="C32" s="141">
        <v>0</v>
      </c>
    </row>
    <row r="33" spans="1:3" s="257" customFormat="1" ht="12" customHeight="1">
      <c r="A33" s="259" t="s">
        <v>69</v>
      </c>
      <c r="B33" s="261" t="s">
        <v>94</v>
      </c>
      <c r="C33" s="141">
        <v>0</v>
      </c>
    </row>
    <row r="34" spans="1:3" s="257" customFormat="1" ht="12" customHeight="1" thickBot="1">
      <c r="A34" s="256" t="s">
        <v>71</v>
      </c>
      <c r="B34" s="262" t="s">
        <v>96</v>
      </c>
      <c r="C34" s="141">
        <v>1496062</v>
      </c>
    </row>
    <row r="35" spans="1:3" s="253" customFormat="1" ht="12" customHeight="1" thickBot="1">
      <c r="A35" s="258" t="s">
        <v>89</v>
      </c>
      <c r="B35" s="68" t="s">
        <v>284</v>
      </c>
      <c r="C35" s="263">
        <v>0</v>
      </c>
    </row>
    <row r="36" spans="1:3" s="253" customFormat="1" ht="12" customHeight="1" thickBot="1">
      <c r="A36" s="258" t="s">
        <v>248</v>
      </c>
      <c r="B36" s="68" t="s">
        <v>448</v>
      </c>
      <c r="C36" s="263">
        <v>0</v>
      </c>
    </row>
    <row r="37" spans="1:3" s="253" customFormat="1" ht="12" customHeight="1" thickBot="1">
      <c r="A37" s="188" t="s">
        <v>111</v>
      </c>
      <c r="B37" s="68" t="s">
        <v>468</v>
      </c>
      <c r="C37" s="264">
        <v>62464152</v>
      </c>
    </row>
    <row r="38" spans="1:3" s="253" customFormat="1" ht="12" customHeight="1" thickBot="1">
      <c r="A38" s="265" t="s">
        <v>257</v>
      </c>
      <c r="B38" s="68" t="s">
        <v>449</v>
      </c>
      <c r="C38" s="264">
        <v>215593775</v>
      </c>
    </row>
    <row r="39" spans="1:3" s="253" customFormat="1" ht="12" customHeight="1">
      <c r="A39" s="259" t="s">
        <v>450</v>
      </c>
      <c r="B39" s="260" t="s">
        <v>340</v>
      </c>
      <c r="C39" s="141">
        <v>1020656</v>
      </c>
    </row>
    <row r="40" spans="1:3" s="253" customFormat="1" ht="12" customHeight="1">
      <c r="A40" s="259" t="s">
        <v>451</v>
      </c>
      <c r="B40" s="261" t="s">
        <v>452</v>
      </c>
      <c r="C40" s="141">
        <v>582968</v>
      </c>
    </row>
    <row r="41" spans="1:3" s="257" customFormat="1" ht="12" customHeight="1" thickBot="1">
      <c r="A41" s="256" t="s">
        <v>453</v>
      </c>
      <c r="B41" s="262" t="s">
        <v>454</v>
      </c>
      <c r="C41" s="266">
        <v>213990151</v>
      </c>
    </row>
    <row r="42" spans="1:3" s="257" customFormat="1" ht="15" customHeight="1" thickBot="1">
      <c r="A42" s="265" t="s">
        <v>259</v>
      </c>
      <c r="B42" s="267" t="s">
        <v>455</v>
      </c>
      <c r="C42" s="213">
        <v>278057927</v>
      </c>
    </row>
    <row r="43" spans="1:3" s="257" customFormat="1" ht="15" customHeight="1">
      <c r="A43" s="208"/>
      <c r="B43" s="209"/>
      <c r="C43" s="210"/>
    </row>
    <row r="44" spans="1:3" ht="13.5" thickBot="1">
      <c r="A44" s="268"/>
      <c r="B44" s="269"/>
      <c r="C44" s="270"/>
    </row>
    <row r="45" spans="1:3" s="250" customFormat="1" ht="16.5" customHeight="1" thickBot="1">
      <c r="A45" s="211"/>
      <c r="B45" s="212" t="s">
        <v>273</v>
      </c>
      <c r="C45" s="213"/>
    </row>
    <row r="46" spans="1:3" s="271" customFormat="1" ht="12" customHeight="1" thickBot="1">
      <c r="A46" s="258" t="s">
        <v>7</v>
      </c>
      <c r="B46" s="68" t="s">
        <v>456</v>
      </c>
      <c r="C46" s="118">
        <v>275077927</v>
      </c>
    </row>
    <row r="47" spans="1:3" ht="12" customHeight="1">
      <c r="A47" s="256" t="s">
        <v>9</v>
      </c>
      <c r="B47" s="69" t="s">
        <v>176</v>
      </c>
      <c r="C47" s="141">
        <v>81048000</v>
      </c>
    </row>
    <row r="48" spans="1:3" ht="12" customHeight="1">
      <c r="A48" s="256" t="s">
        <v>11</v>
      </c>
      <c r="B48" s="52" t="s">
        <v>177</v>
      </c>
      <c r="C48" s="141">
        <v>21925520</v>
      </c>
    </row>
    <row r="49" spans="1:3" ht="12" customHeight="1">
      <c r="A49" s="256" t="s">
        <v>13</v>
      </c>
      <c r="B49" s="52" t="s">
        <v>178</v>
      </c>
      <c r="C49" s="141">
        <v>172046110</v>
      </c>
    </row>
    <row r="50" spans="1:3" ht="12" customHeight="1">
      <c r="A50" s="256" t="s">
        <v>15</v>
      </c>
      <c r="B50" s="52" t="s">
        <v>179</v>
      </c>
      <c r="C50" s="141">
        <v>0</v>
      </c>
    </row>
    <row r="51" spans="1:3" ht="12" customHeight="1" thickBot="1">
      <c r="A51" s="256" t="s">
        <v>17</v>
      </c>
      <c r="B51" s="52" t="s">
        <v>181</v>
      </c>
      <c r="C51" s="141">
        <v>58297</v>
      </c>
    </row>
    <row r="52" spans="1:3" ht="12" customHeight="1" thickBot="1">
      <c r="A52" s="258" t="s">
        <v>21</v>
      </c>
      <c r="B52" s="68" t="s">
        <v>457</v>
      </c>
      <c r="C52" s="118">
        <v>2980000</v>
      </c>
    </row>
    <row r="53" spans="1:3" s="271" customFormat="1" ht="12" customHeight="1">
      <c r="A53" s="256" t="s">
        <v>23</v>
      </c>
      <c r="B53" s="69" t="s">
        <v>212</v>
      </c>
      <c r="C53" s="141">
        <v>2780000</v>
      </c>
    </row>
    <row r="54" spans="1:3" ht="12" customHeight="1">
      <c r="A54" s="256" t="s">
        <v>25</v>
      </c>
      <c r="B54" s="52" t="s">
        <v>214</v>
      </c>
      <c r="C54" s="141">
        <v>200000</v>
      </c>
    </row>
    <row r="55" spans="1:3" ht="12" customHeight="1">
      <c r="A55" s="256" t="s">
        <v>27</v>
      </c>
      <c r="B55" s="52" t="s">
        <v>458</v>
      </c>
      <c r="C55" s="141">
        <v>0</v>
      </c>
    </row>
    <row r="56" spans="1:3" ht="12" customHeight="1" thickBot="1">
      <c r="A56" s="256" t="s">
        <v>29</v>
      </c>
      <c r="B56" s="52" t="s">
        <v>459</v>
      </c>
      <c r="C56" s="141">
        <v>0</v>
      </c>
    </row>
    <row r="57" spans="1:3" ht="15" customHeight="1" thickBot="1">
      <c r="A57" s="258" t="s">
        <v>35</v>
      </c>
      <c r="B57" s="68" t="s">
        <v>460</v>
      </c>
      <c r="C57" s="263">
        <v>0</v>
      </c>
    </row>
    <row r="58" spans="1:3" ht="13.5" thickBot="1">
      <c r="A58" s="258" t="s">
        <v>231</v>
      </c>
      <c r="B58" s="272" t="s">
        <v>461</v>
      </c>
      <c r="C58" s="273">
        <v>278057927</v>
      </c>
    </row>
    <row r="59" spans="1:3" ht="15" customHeight="1" thickBot="1">
      <c r="C59" s="274"/>
    </row>
    <row r="60" spans="1:3" ht="14.25" customHeight="1" thickBot="1">
      <c r="A60" s="229" t="s">
        <v>399</v>
      </c>
      <c r="B60" s="230"/>
      <c r="C60" s="231">
        <f>'[4]9.3.1. sz. mell GAM'!C59+'[4]9.3.2. sz. mell GAM'!C59+'[4]9.3.3. sz. mell GAM'!C59</f>
        <v>49</v>
      </c>
    </row>
    <row r="61" spans="1:3" ht="13.5" thickBot="1">
      <c r="A61" s="229" t="s">
        <v>400</v>
      </c>
      <c r="B61" s="230"/>
      <c r="C61" s="231">
        <f>'[4]9.3.1. sz. mell GAM'!C60+'[4]9.3.2. sz. mell GAM'!C60+'[4]9.3.3. sz. mell GAM'!C60</f>
        <v>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9" sqref="C9:C42"/>
    </sheetView>
  </sheetViews>
  <sheetFormatPr defaultRowHeight="12.75"/>
  <cols>
    <col min="1" max="1" width="13.83203125" style="240" customWidth="1"/>
    <col min="2" max="2" width="79.1640625" style="249" customWidth="1"/>
    <col min="3" max="3" width="25" style="249" customWidth="1"/>
    <col min="4" max="256" width="9.33203125" style="249"/>
    <col min="257" max="257" width="13.83203125" style="249" customWidth="1"/>
    <col min="258" max="258" width="79.1640625" style="249" customWidth="1"/>
    <col min="259" max="259" width="25" style="249" customWidth="1"/>
    <col min="260" max="512" width="9.33203125" style="249"/>
    <col min="513" max="513" width="13.83203125" style="249" customWidth="1"/>
    <col min="514" max="514" width="79.1640625" style="249" customWidth="1"/>
    <col min="515" max="515" width="25" style="249" customWidth="1"/>
    <col min="516" max="768" width="9.33203125" style="249"/>
    <col min="769" max="769" width="13.83203125" style="249" customWidth="1"/>
    <col min="770" max="770" width="79.1640625" style="249" customWidth="1"/>
    <col min="771" max="771" width="25" style="249" customWidth="1"/>
    <col min="772" max="1024" width="9.33203125" style="249"/>
    <col min="1025" max="1025" width="13.83203125" style="249" customWidth="1"/>
    <col min="1026" max="1026" width="79.1640625" style="249" customWidth="1"/>
    <col min="1027" max="1027" width="25" style="249" customWidth="1"/>
    <col min="1028" max="1280" width="9.33203125" style="249"/>
    <col min="1281" max="1281" width="13.83203125" style="249" customWidth="1"/>
    <col min="1282" max="1282" width="79.1640625" style="249" customWidth="1"/>
    <col min="1283" max="1283" width="25" style="249" customWidth="1"/>
    <col min="1284" max="1536" width="9.33203125" style="249"/>
    <col min="1537" max="1537" width="13.83203125" style="249" customWidth="1"/>
    <col min="1538" max="1538" width="79.1640625" style="249" customWidth="1"/>
    <col min="1539" max="1539" width="25" style="249" customWidth="1"/>
    <col min="1540" max="1792" width="9.33203125" style="249"/>
    <col min="1793" max="1793" width="13.83203125" style="249" customWidth="1"/>
    <col min="1794" max="1794" width="79.1640625" style="249" customWidth="1"/>
    <col min="1795" max="1795" width="25" style="249" customWidth="1"/>
    <col min="1796" max="2048" width="9.33203125" style="249"/>
    <col min="2049" max="2049" width="13.83203125" style="249" customWidth="1"/>
    <col min="2050" max="2050" width="79.1640625" style="249" customWidth="1"/>
    <col min="2051" max="2051" width="25" style="249" customWidth="1"/>
    <col min="2052" max="2304" width="9.33203125" style="249"/>
    <col min="2305" max="2305" width="13.83203125" style="249" customWidth="1"/>
    <col min="2306" max="2306" width="79.1640625" style="249" customWidth="1"/>
    <col min="2307" max="2307" width="25" style="249" customWidth="1"/>
    <col min="2308" max="2560" width="9.33203125" style="249"/>
    <col min="2561" max="2561" width="13.83203125" style="249" customWidth="1"/>
    <col min="2562" max="2562" width="79.1640625" style="249" customWidth="1"/>
    <col min="2563" max="2563" width="25" style="249" customWidth="1"/>
    <col min="2564" max="2816" width="9.33203125" style="249"/>
    <col min="2817" max="2817" width="13.83203125" style="249" customWidth="1"/>
    <col min="2818" max="2818" width="79.1640625" style="249" customWidth="1"/>
    <col min="2819" max="2819" width="25" style="249" customWidth="1"/>
    <col min="2820" max="3072" width="9.33203125" style="249"/>
    <col min="3073" max="3073" width="13.83203125" style="249" customWidth="1"/>
    <col min="3074" max="3074" width="79.1640625" style="249" customWidth="1"/>
    <col min="3075" max="3075" width="25" style="249" customWidth="1"/>
    <col min="3076" max="3328" width="9.33203125" style="249"/>
    <col min="3329" max="3329" width="13.83203125" style="249" customWidth="1"/>
    <col min="3330" max="3330" width="79.1640625" style="249" customWidth="1"/>
    <col min="3331" max="3331" width="25" style="249" customWidth="1"/>
    <col min="3332" max="3584" width="9.33203125" style="249"/>
    <col min="3585" max="3585" width="13.83203125" style="249" customWidth="1"/>
    <col min="3586" max="3586" width="79.1640625" style="249" customWidth="1"/>
    <col min="3587" max="3587" width="25" style="249" customWidth="1"/>
    <col min="3588" max="3840" width="9.33203125" style="249"/>
    <col min="3841" max="3841" width="13.83203125" style="249" customWidth="1"/>
    <col min="3842" max="3842" width="79.1640625" style="249" customWidth="1"/>
    <col min="3843" max="3843" width="25" style="249" customWidth="1"/>
    <col min="3844" max="4096" width="9.33203125" style="249"/>
    <col min="4097" max="4097" width="13.83203125" style="249" customWidth="1"/>
    <col min="4098" max="4098" width="79.1640625" style="249" customWidth="1"/>
    <col min="4099" max="4099" width="25" style="249" customWidth="1"/>
    <col min="4100" max="4352" width="9.33203125" style="249"/>
    <col min="4353" max="4353" width="13.83203125" style="249" customWidth="1"/>
    <col min="4354" max="4354" width="79.1640625" style="249" customWidth="1"/>
    <col min="4355" max="4355" width="25" style="249" customWidth="1"/>
    <col min="4356" max="4608" width="9.33203125" style="249"/>
    <col min="4609" max="4609" width="13.83203125" style="249" customWidth="1"/>
    <col min="4610" max="4610" width="79.1640625" style="249" customWidth="1"/>
    <col min="4611" max="4611" width="25" style="249" customWidth="1"/>
    <col min="4612" max="4864" width="9.33203125" style="249"/>
    <col min="4865" max="4865" width="13.83203125" style="249" customWidth="1"/>
    <col min="4866" max="4866" width="79.1640625" style="249" customWidth="1"/>
    <col min="4867" max="4867" width="25" style="249" customWidth="1"/>
    <col min="4868" max="5120" width="9.33203125" style="249"/>
    <col min="5121" max="5121" width="13.83203125" style="249" customWidth="1"/>
    <col min="5122" max="5122" width="79.1640625" style="249" customWidth="1"/>
    <col min="5123" max="5123" width="25" style="249" customWidth="1"/>
    <col min="5124" max="5376" width="9.33203125" style="249"/>
    <col min="5377" max="5377" width="13.83203125" style="249" customWidth="1"/>
    <col min="5378" max="5378" width="79.1640625" style="249" customWidth="1"/>
    <col min="5379" max="5379" width="25" style="249" customWidth="1"/>
    <col min="5380" max="5632" width="9.33203125" style="249"/>
    <col min="5633" max="5633" width="13.83203125" style="249" customWidth="1"/>
    <col min="5634" max="5634" width="79.1640625" style="249" customWidth="1"/>
    <col min="5635" max="5635" width="25" style="249" customWidth="1"/>
    <col min="5636" max="5888" width="9.33203125" style="249"/>
    <col min="5889" max="5889" width="13.83203125" style="249" customWidth="1"/>
    <col min="5890" max="5890" width="79.1640625" style="249" customWidth="1"/>
    <col min="5891" max="5891" width="25" style="249" customWidth="1"/>
    <col min="5892" max="6144" width="9.33203125" style="249"/>
    <col min="6145" max="6145" width="13.83203125" style="249" customWidth="1"/>
    <col min="6146" max="6146" width="79.1640625" style="249" customWidth="1"/>
    <col min="6147" max="6147" width="25" style="249" customWidth="1"/>
    <col min="6148" max="6400" width="9.33203125" style="249"/>
    <col min="6401" max="6401" width="13.83203125" style="249" customWidth="1"/>
    <col min="6402" max="6402" width="79.1640625" style="249" customWidth="1"/>
    <col min="6403" max="6403" width="25" style="249" customWidth="1"/>
    <col min="6404" max="6656" width="9.33203125" style="249"/>
    <col min="6657" max="6657" width="13.83203125" style="249" customWidth="1"/>
    <col min="6658" max="6658" width="79.1640625" style="249" customWidth="1"/>
    <col min="6659" max="6659" width="25" style="249" customWidth="1"/>
    <col min="6660" max="6912" width="9.33203125" style="249"/>
    <col min="6913" max="6913" width="13.83203125" style="249" customWidth="1"/>
    <col min="6914" max="6914" width="79.1640625" style="249" customWidth="1"/>
    <col min="6915" max="6915" width="25" style="249" customWidth="1"/>
    <col min="6916" max="7168" width="9.33203125" style="249"/>
    <col min="7169" max="7169" width="13.83203125" style="249" customWidth="1"/>
    <col min="7170" max="7170" width="79.1640625" style="249" customWidth="1"/>
    <col min="7171" max="7171" width="25" style="249" customWidth="1"/>
    <col min="7172" max="7424" width="9.33203125" style="249"/>
    <col min="7425" max="7425" width="13.83203125" style="249" customWidth="1"/>
    <col min="7426" max="7426" width="79.1640625" style="249" customWidth="1"/>
    <col min="7427" max="7427" width="25" style="249" customWidth="1"/>
    <col min="7428" max="7680" width="9.33203125" style="249"/>
    <col min="7681" max="7681" width="13.83203125" style="249" customWidth="1"/>
    <col min="7682" max="7682" width="79.1640625" style="249" customWidth="1"/>
    <col min="7683" max="7683" width="25" style="249" customWidth="1"/>
    <col min="7684" max="7936" width="9.33203125" style="249"/>
    <col min="7937" max="7937" width="13.83203125" style="249" customWidth="1"/>
    <col min="7938" max="7938" width="79.1640625" style="249" customWidth="1"/>
    <col min="7939" max="7939" width="25" style="249" customWidth="1"/>
    <col min="7940" max="8192" width="9.33203125" style="249"/>
    <col min="8193" max="8193" width="13.83203125" style="249" customWidth="1"/>
    <col min="8194" max="8194" width="79.1640625" style="249" customWidth="1"/>
    <col min="8195" max="8195" width="25" style="249" customWidth="1"/>
    <col min="8196" max="8448" width="9.33203125" style="249"/>
    <col min="8449" max="8449" width="13.83203125" style="249" customWidth="1"/>
    <col min="8450" max="8450" width="79.1640625" style="249" customWidth="1"/>
    <col min="8451" max="8451" width="25" style="249" customWidth="1"/>
    <col min="8452" max="8704" width="9.33203125" style="249"/>
    <col min="8705" max="8705" width="13.83203125" style="249" customWidth="1"/>
    <col min="8706" max="8706" width="79.1640625" style="249" customWidth="1"/>
    <col min="8707" max="8707" width="25" style="249" customWidth="1"/>
    <col min="8708" max="8960" width="9.33203125" style="249"/>
    <col min="8961" max="8961" width="13.83203125" style="249" customWidth="1"/>
    <col min="8962" max="8962" width="79.1640625" style="249" customWidth="1"/>
    <col min="8963" max="8963" width="25" style="249" customWidth="1"/>
    <col min="8964" max="9216" width="9.33203125" style="249"/>
    <col min="9217" max="9217" width="13.83203125" style="249" customWidth="1"/>
    <col min="9218" max="9218" width="79.1640625" style="249" customWidth="1"/>
    <col min="9219" max="9219" width="25" style="249" customWidth="1"/>
    <col min="9220" max="9472" width="9.33203125" style="249"/>
    <col min="9473" max="9473" width="13.83203125" style="249" customWidth="1"/>
    <col min="9474" max="9474" width="79.1640625" style="249" customWidth="1"/>
    <col min="9475" max="9475" width="25" style="249" customWidth="1"/>
    <col min="9476" max="9728" width="9.33203125" style="249"/>
    <col min="9729" max="9729" width="13.83203125" style="249" customWidth="1"/>
    <col min="9730" max="9730" width="79.1640625" style="249" customWidth="1"/>
    <col min="9731" max="9731" width="25" style="249" customWidth="1"/>
    <col min="9732" max="9984" width="9.33203125" style="249"/>
    <col min="9985" max="9985" width="13.83203125" style="249" customWidth="1"/>
    <col min="9986" max="9986" width="79.1640625" style="249" customWidth="1"/>
    <col min="9987" max="9987" width="25" style="249" customWidth="1"/>
    <col min="9988" max="10240" width="9.33203125" style="249"/>
    <col min="10241" max="10241" width="13.83203125" style="249" customWidth="1"/>
    <col min="10242" max="10242" width="79.1640625" style="249" customWidth="1"/>
    <col min="10243" max="10243" width="25" style="249" customWidth="1"/>
    <col min="10244" max="10496" width="9.33203125" style="249"/>
    <col min="10497" max="10497" width="13.83203125" style="249" customWidth="1"/>
    <col min="10498" max="10498" width="79.1640625" style="249" customWidth="1"/>
    <col min="10499" max="10499" width="25" style="249" customWidth="1"/>
    <col min="10500" max="10752" width="9.33203125" style="249"/>
    <col min="10753" max="10753" width="13.83203125" style="249" customWidth="1"/>
    <col min="10754" max="10754" width="79.1640625" style="249" customWidth="1"/>
    <col min="10755" max="10755" width="25" style="249" customWidth="1"/>
    <col min="10756" max="11008" width="9.33203125" style="249"/>
    <col min="11009" max="11009" width="13.83203125" style="249" customWidth="1"/>
    <col min="11010" max="11010" width="79.1640625" style="249" customWidth="1"/>
    <col min="11011" max="11011" width="25" style="249" customWidth="1"/>
    <col min="11012" max="11264" width="9.33203125" style="249"/>
    <col min="11265" max="11265" width="13.83203125" style="249" customWidth="1"/>
    <col min="11266" max="11266" width="79.1640625" style="249" customWidth="1"/>
    <col min="11267" max="11267" width="25" style="249" customWidth="1"/>
    <col min="11268" max="11520" width="9.33203125" style="249"/>
    <col min="11521" max="11521" width="13.83203125" style="249" customWidth="1"/>
    <col min="11522" max="11522" width="79.1640625" style="249" customWidth="1"/>
    <col min="11523" max="11523" width="25" style="249" customWidth="1"/>
    <col min="11524" max="11776" width="9.33203125" style="249"/>
    <col min="11777" max="11777" width="13.83203125" style="249" customWidth="1"/>
    <col min="11778" max="11778" width="79.1640625" style="249" customWidth="1"/>
    <col min="11779" max="11779" width="25" style="249" customWidth="1"/>
    <col min="11780" max="12032" width="9.33203125" style="249"/>
    <col min="12033" max="12033" width="13.83203125" style="249" customWidth="1"/>
    <col min="12034" max="12034" width="79.1640625" style="249" customWidth="1"/>
    <col min="12035" max="12035" width="25" style="249" customWidth="1"/>
    <col min="12036" max="12288" width="9.33203125" style="249"/>
    <col min="12289" max="12289" width="13.83203125" style="249" customWidth="1"/>
    <col min="12290" max="12290" width="79.1640625" style="249" customWidth="1"/>
    <col min="12291" max="12291" width="25" style="249" customWidth="1"/>
    <col min="12292" max="12544" width="9.33203125" style="249"/>
    <col min="12545" max="12545" width="13.83203125" style="249" customWidth="1"/>
    <col min="12546" max="12546" width="79.1640625" style="249" customWidth="1"/>
    <col min="12547" max="12547" width="25" style="249" customWidth="1"/>
    <col min="12548" max="12800" width="9.33203125" style="249"/>
    <col min="12801" max="12801" width="13.83203125" style="249" customWidth="1"/>
    <col min="12802" max="12802" width="79.1640625" style="249" customWidth="1"/>
    <col min="12803" max="12803" width="25" style="249" customWidth="1"/>
    <col min="12804" max="13056" width="9.33203125" style="249"/>
    <col min="13057" max="13057" width="13.83203125" style="249" customWidth="1"/>
    <col min="13058" max="13058" width="79.1640625" style="249" customWidth="1"/>
    <col min="13059" max="13059" width="25" style="249" customWidth="1"/>
    <col min="13060" max="13312" width="9.33203125" style="249"/>
    <col min="13313" max="13313" width="13.83203125" style="249" customWidth="1"/>
    <col min="13314" max="13314" width="79.1640625" style="249" customWidth="1"/>
    <col min="13315" max="13315" width="25" style="249" customWidth="1"/>
    <col min="13316" max="13568" width="9.33203125" style="249"/>
    <col min="13569" max="13569" width="13.83203125" style="249" customWidth="1"/>
    <col min="13570" max="13570" width="79.1640625" style="249" customWidth="1"/>
    <col min="13571" max="13571" width="25" style="249" customWidth="1"/>
    <col min="13572" max="13824" width="9.33203125" style="249"/>
    <col min="13825" max="13825" width="13.83203125" style="249" customWidth="1"/>
    <col min="13826" max="13826" width="79.1640625" style="249" customWidth="1"/>
    <col min="13827" max="13827" width="25" style="249" customWidth="1"/>
    <col min="13828" max="14080" width="9.33203125" style="249"/>
    <col min="14081" max="14081" width="13.83203125" style="249" customWidth="1"/>
    <col min="14082" max="14082" width="79.1640625" style="249" customWidth="1"/>
    <col min="14083" max="14083" width="25" style="249" customWidth="1"/>
    <col min="14084" max="14336" width="9.33203125" style="249"/>
    <col min="14337" max="14337" width="13.83203125" style="249" customWidth="1"/>
    <col min="14338" max="14338" width="79.1640625" style="249" customWidth="1"/>
    <col min="14339" max="14339" width="25" style="249" customWidth="1"/>
    <col min="14340" max="14592" width="9.33203125" style="249"/>
    <col min="14593" max="14593" width="13.83203125" style="249" customWidth="1"/>
    <col min="14594" max="14594" width="79.1640625" style="249" customWidth="1"/>
    <col min="14595" max="14595" width="25" style="249" customWidth="1"/>
    <col min="14596" max="14848" width="9.33203125" style="249"/>
    <col min="14849" max="14849" width="13.83203125" style="249" customWidth="1"/>
    <col min="14850" max="14850" width="79.1640625" style="249" customWidth="1"/>
    <col min="14851" max="14851" width="25" style="249" customWidth="1"/>
    <col min="14852" max="15104" width="9.33203125" style="249"/>
    <col min="15105" max="15105" width="13.83203125" style="249" customWidth="1"/>
    <col min="15106" max="15106" width="79.1640625" style="249" customWidth="1"/>
    <col min="15107" max="15107" width="25" style="249" customWidth="1"/>
    <col min="15108" max="15360" width="9.33203125" style="249"/>
    <col min="15361" max="15361" width="13.83203125" style="249" customWidth="1"/>
    <col min="15362" max="15362" width="79.1640625" style="249" customWidth="1"/>
    <col min="15363" max="15363" width="25" style="249" customWidth="1"/>
    <col min="15364" max="15616" width="9.33203125" style="249"/>
    <col min="15617" max="15617" width="13.83203125" style="249" customWidth="1"/>
    <col min="15618" max="15618" width="79.1640625" style="249" customWidth="1"/>
    <col min="15619" max="15619" width="25" style="249" customWidth="1"/>
    <col min="15620" max="15872" width="9.33203125" style="249"/>
    <col min="15873" max="15873" width="13.83203125" style="249" customWidth="1"/>
    <col min="15874" max="15874" width="79.1640625" style="249" customWidth="1"/>
    <col min="15875" max="15875" width="25" style="249" customWidth="1"/>
    <col min="15876" max="16128" width="9.33203125" style="249"/>
    <col min="16129" max="16129" width="13.83203125" style="249" customWidth="1"/>
    <col min="16130" max="16130" width="79.1640625" style="249" customWidth="1"/>
    <col min="16131" max="16131" width="25" style="249" customWidth="1"/>
    <col min="16132" max="16384" width="9.33203125" style="249"/>
  </cols>
  <sheetData>
    <row r="1" spans="1:3" ht="31.5" customHeight="1">
      <c r="A1" s="314" t="s">
        <v>471</v>
      </c>
      <c r="B1" s="315"/>
      <c r="C1" s="315"/>
    </row>
    <row r="2" spans="1:3" s="242" customFormat="1" ht="21" customHeight="1" thickBot="1">
      <c r="A2" s="170"/>
      <c r="B2" s="171"/>
      <c r="C2" s="241" t="s">
        <v>512</v>
      </c>
    </row>
    <row r="3" spans="1:3" s="244" customFormat="1" ht="25.5" customHeight="1">
      <c r="A3" s="174" t="s">
        <v>437</v>
      </c>
      <c r="B3" s="175" t="s">
        <v>463</v>
      </c>
      <c r="C3" s="243" t="s">
        <v>464</v>
      </c>
    </row>
    <row r="4" spans="1:3" s="244" customFormat="1" ht="24.75" thickBot="1">
      <c r="A4" s="245" t="s">
        <v>377</v>
      </c>
      <c r="B4" s="179" t="s">
        <v>462</v>
      </c>
      <c r="C4" s="246" t="s">
        <v>376</v>
      </c>
    </row>
    <row r="5" spans="1:3" s="247" customFormat="1" ht="15.95" customHeight="1" thickBot="1">
      <c r="A5" s="181"/>
      <c r="B5" s="181"/>
      <c r="C5" s="182" t="s">
        <v>271</v>
      </c>
    </row>
    <row r="6" spans="1:3" ht="13.5" thickBot="1">
      <c r="A6" s="184" t="s">
        <v>379</v>
      </c>
      <c r="B6" s="185" t="s">
        <v>380</v>
      </c>
      <c r="C6" s="248" t="s">
        <v>381</v>
      </c>
    </row>
    <row r="7" spans="1:3" s="250" customFormat="1" ht="12.95" customHeight="1" thickBot="1">
      <c r="A7" s="188"/>
      <c r="B7" s="189" t="s">
        <v>5</v>
      </c>
      <c r="C7" s="190" t="s">
        <v>6</v>
      </c>
    </row>
    <row r="8" spans="1:3" s="250" customFormat="1" ht="15.95" customHeight="1" thickBot="1">
      <c r="A8" s="192"/>
      <c r="B8" s="193" t="s">
        <v>272</v>
      </c>
      <c r="C8" s="251"/>
    </row>
    <row r="9" spans="1:3" s="253" customFormat="1" ht="12" customHeight="1" thickBot="1">
      <c r="A9" s="188" t="s">
        <v>7</v>
      </c>
      <c r="B9" s="252" t="s">
        <v>439</v>
      </c>
      <c r="C9" s="118">
        <v>18223090</v>
      </c>
    </row>
    <row r="10" spans="1:3" s="253" customFormat="1" ht="12" customHeight="1">
      <c r="A10" s="254" t="s">
        <v>9</v>
      </c>
      <c r="B10" s="50" t="s">
        <v>68</v>
      </c>
      <c r="C10" s="255"/>
    </row>
    <row r="11" spans="1:3" s="253" customFormat="1" ht="12" customHeight="1">
      <c r="A11" s="256" t="s">
        <v>11</v>
      </c>
      <c r="B11" s="52" t="s">
        <v>70</v>
      </c>
      <c r="C11" s="110">
        <v>9725000</v>
      </c>
    </row>
    <row r="12" spans="1:3" s="253" customFormat="1" ht="12" customHeight="1">
      <c r="A12" s="256" t="s">
        <v>13</v>
      </c>
      <c r="B12" s="52" t="s">
        <v>72</v>
      </c>
      <c r="C12" s="110">
        <v>0</v>
      </c>
    </row>
    <row r="13" spans="1:3" s="253" customFormat="1" ht="12" customHeight="1">
      <c r="A13" s="256" t="s">
        <v>15</v>
      </c>
      <c r="B13" s="52" t="s">
        <v>74</v>
      </c>
      <c r="C13" s="110"/>
    </row>
    <row r="14" spans="1:3" s="253" customFormat="1" ht="12" customHeight="1">
      <c r="A14" s="256" t="s">
        <v>17</v>
      </c>
      <c r="B14" s="52" t="s">
        <v>76</v>
      </c>
      <c r="C14" s="110">
        <v>4868000</v>
      </c>
    </row>
    <row r="15" spans="1:3" s="253" customFormat="1" ht="12" customHeight="1">
      <c r="A15" s="256" t="s">
        <v>19</v>
      </c>
      <c r="B15" s="52" t="s">
        <v>440</v>
      </c>
      <c r="C15" s="110">
        <v>3608940</v>
      </c>
    </row>
    <row r="16" spans="1:3" s="253" customFormat="1" ht="12" customHeight="1">
      <c r="A16" s="256" t="s">
        <v>183</v>
      </c>
      <c r="B16" s="70" t="s">
        <v>441</v>
      </c>
      <c r="C16" s="110"/>
    </row>
    <row r="17" spans="1:3" s="253" customFormat="1" ht="12" customHeight="1">
      <c r="A17" s="256" t="s">
        <v>185</v>
      </c>
      <c r="B17" s="52" t="s">
        <v>442</v>
      </c>
      <c r="C17" s="138">
        <v>150</v>
      </c>
    </row>
    <row r="18" spans="1:3" s="257" customFormat="1" ht="12" customHeight="1">
      <c r="A18" s="256" t="s">
        <v>187</v>
      </c>
      <c r="B18" s="52" t="s">
        <v>84</v>
      </c>
      <c r="C18" s="110"/>
    </row>
    <row r="19" spans="1:3" s="257" customFormat="1" ht="12" customHeight="1">
      <c r="A19" s="256" t="s">
        <v>189</v>
      </c>
      <c r="B19" s="52" t="s">
        <v>86</v>
      </c>
      <c r="C19" s="114"/>
    </row>
    <row r="20" spans="1:3" s="257" customFormat="1" ht="12" customHeight="1" thickBot="1">
      <c r="A20" s="256" t="s">
        <v>191</v>
      </c>
      <c r="B20" s="70" t="s">
        <v>88</v>
      </c>
      <c r="C20" s="114">
        <v>21000</v>
      </c>
    </row>
    <row r="21" spans="1:3" s="253" customFormat="1" ht="12" customHeight="1" thickBot="1">
      <c r="A21" s="188" t="s">
        <v>21</v>
      </c>
      <c r="B21" s="252" t="s">
        <v>443</v>
      </c>
      <c r="C21" s="118">
        <v>0</v>
      </c>
    </row>
    <row r="22" spans="1:3" s="257" customFormat="1" ht="12" customHeight="1">
      <c r="A22" s="256" t="s">
        <v>23</v>
      </c>
      <c r="B22" s="69" t="s">
        <v>24</v>
      </c>
      <c r="C22" s="110"/>
    </row>
    <row r="23" spans="1:3" s="257" customFormat="1" ht="12" customHeight="1">
      <c r="A23" s="256" t="s">
        <v>25</v>
      </c>
      <c r="B23" s="52" t="s">
        <v>444</v>
      </c>
      <c r="C23" s="110"/>
    </row>
    <row r="24" spans="1:3" s="257" customFormat="1" ht="12" customHeight="1">
      <c r="A24" s="256" t="s">
        <v>27</v>
      </c>
      <c r="B24" s="52" t="s">
        <v>445</v>
      </c>
      <c r="C24" s="110"/>
    </row>
    <row r="25" spans="1:3" s="257" customFormat="1" ht="12" customHeight="1" thickBot="1">
      <c r="A25" s="256" t="s">
        <v>29</v>
      </c>
      <c r="B25" s="52" t="s">
        <v>465</v>
      </c>
      <c r="C25" s="110"/>
    </row>
    <row r="26" spans="1:3" s="257" customFormat="1" ht="12" customHeight="1" thickBot="1">
      <c r="A26" s="258" t="s">
        <v>35</v>
      </c>
      <c r="B26" s="68" t="s">
        <v>282</v>
      </c>
      <c r="C26" s="263"/>
    </row>
    <row r="27" spans="1:3" s="257" customFormat="1" ht="12" customHeight="1" thickBot="1">
      <c r="A27" s="258" t="s">
        <v>231</v>
      </c>
      <c r="B27" s="68" t="s">
        <v>466</v>
      </c>
      <c r="C27" s="118">
        <v>0</v>
      </c>
    </row>
    <row r="28" spans="1:3" s="257" customFormat="1" ht="12" customHeight="1">
      <c r="A28" s="259" t="s">
        <v>51</v>
      </c>
      <c r="B28" s="260" t="s">
        <v>444</v>
      </c>
      <c r="C28" s="141"/>
    </row>
    <row r="29" spans="1:3" s="257" customFormat="1" ht="12" customHeight="1">
      <c r="A29" s="259" t="s">
        <v>53</v>
      </c>
      <c r="B29" s="261" t="s">
        <v>446</v>
      </c>
      <c r="C29" s="123"/>
    </row>
    <row r="30" spans="1:3" s="257" customFormat="1" ht="12" customHeight="1" thickBot="1">
      <c r="A30" s="256" t="s">
        <v>55</v>
      </c>
      <c r="B30" s="262" t="s">
        <v>467</v>
      </c>
      <c r="C30" s="266"/>
    </row>
    <row r="31" spans="1:3" s="257" customFormat="1" ht="12" customHeight="1" thickBot="1">
      <c r="A31" s="258" t="s">
        <v>65</v>
      </c>
      <c r="B31" s="68" t="s">
        <v>447</v>
      </c>
      <c r="C31" s="118">
        <v>1496062</v>
      </c>
    </row>
    <row r="32" spans="1:3" s="257" customFormat="1" ht="12" customHeight="1">
      <c r="A32" s="259" t="s">
        <v>67</v>
      </c>
      <c r="B32" s="260" t="s">
        <v>92</v>
      </c>
      <c r="C32" s="141"/>
    </row>
    <row r="33" spans="1:3" s="257" customFormat="1" ht="12" customHeight="1">
      <c r="A33" s="259" t="s">
        <v>69</v>
      </c>
      <c r="B33" s="261" t="s">
        <v>94</v>
      </c>
      <c r="C33" s="123"/>
    </row>
    <row r="34" spans="1:3" s="257" customFormat="1" ht="12" customHeight="1" thickBot="1">
      <c r="A34" s="256" t="s">
        <v>71</v>
      </c>
      <c r="B34" s="262" t="s">
        <v>96</v>
      </c>
      <c r="C34" s="266">
        <v>1496062</v>
      </c>
    </row>
    <row r="35" spans="1:3" s="253" customFormat="1" ht="12" customHeight="1" thickBot="1">
      <c r="A35" s="258" t="s">
        <v>89</v>
      </c>
      <c r="B35" s="68" t="s">
        <v>284</v>
      </c>
      <c r="C35" s="263"/>
    </row>
    <row r="36" spans="1:3" s="253" customFormat="1" ht="12" customHeight="1" thickBot="1">
      <c r="A36" s="258" t="s">
        <v>248</v>
      </c>
      <c r="B36" s="68" t="s">
        <v>448</v>
      </c>
      <c r="C36" s="275"/>
    </row>
    <row r="37" spans="1:3" s="253" customFormat="1" ht="12" customHeight="1" thickBot="1">
      <c r="A37" s="188" t="s">
        <v>111</v>
      </c>
      <c r="B37" s="68" t="s">
        <v>468</v>
      </c>
      <c r="C37" s="264">
        <v>19719152</v>
      </c>
    </row>
    <row r="38" spans="1:3" s="253" customFormat="1" ht="12" customHeight="1" thickBot="1">
      <c r="A38" s="265" t="s">
        <v>257</v>
      </c>
      <c r="B38" s="68" t="s">
        <v>449</v>
      </c>
      <c r="C38" s="264">
        <v>209691687</v>
      </c>
    </row>
    <row r="39" spans="1:3" s="253" customFormat="1" ht="12" customHeight="1">
      <c r="A39" s="259" t="s">
        <v>450</v>
      </c>
      <c r="B39" s="260" t="s">
        <v>340</v>
      </c>
      <c r="C39" s="141">
        <v>1020656</v>
      </c>
    </row>
    <row r="40" spans="1:3" s="253" customFormat="1" ht="12" customHeight="1">
      <c r="A40" s="259" t="s">
        <v>451</v>
      </c>
      <c r="B40" s="261" t="s">
        <v>452</v>
      </c>
      <c r="C40" s="123"/>
    </row>
    <row r="41" spans="1:3" s="257" customFormat="1" ht="12" customHeight="1" thickBot="1">
      <c r="A41" s="256" t="s">
        <v>453</v>
      </c>
      <c r="B41" s="262" t="s">
        <v>454</v>
      </c>
      <c r="C41" s="266">
        <v>208671031</v>
      </c>
    </row>
    <row r="42" spans="1:3" s="257" customFormat="1" ht="15" customHeight="1" thickBot="1">
      <c r="A42" s="265" t="s">
        <v>259</v>
      </c>
      <c r="B42" s="267" t="s">
        <v>455</v>
      </c>
      <c r="C42" s="213">
        <v>229410839</v>
      </c>
    </row>
    <row r="43" spans="1:3" s="257" customFormat="1" ht="15" customHeight="1">
      <c r="A43" s="208"/>
      <c r="B43" s="209"/>
      <c r="C43" s="210"/>
    </row>
    <row r="44" spans="1:3" ht="13.5" thickBot="1">
      <c r="A44" s="268"/>
      <c r="B44" s="269"/>
      <c r="C44" s="270"/>
    </row>
    <row r="45" spans="1:3" s="250" customFormat="1" ht="16.5" customHeight="1" thickBot="1">
      <c r="A45" s="211"/>
      <c r="B45" s="212" t="s">
        <v>273</v>
      </c>
      <c r="C45" s="213"/>
    </row>
    <row r="46" spans="1:3" s="271" customFormat="1" ht="12" customHeight="1" thickBot="1">
      <c r="A46" s="258" t="s">
        <v>7</v>
      </c>
      <c r="B46" s="68" t="s">
        <v>456</v>
      </c>
      <c r="C46" s="118">
        <v>226430839</v>
      </c>
    </row>
    <row r="47" spans="1:3" ht="12" customHeight="1">
      <c r="A47" s="256" t="s">
        <v>9</v>
      </c>
      <c r="B47" s="69" t="s">
        <v>176</v>
      </c>
      <c r="C47" s="141">
        <v>67735000</v>
      </c>
    </row>
    <row r="48" spans="1:3" ht="12" customHeight="1">
      <c r="A48" s="256" t="s">
        <v>11</v>
      </c>
      <c r="B48" s="52" t="s">
        <v>177</v>
      </c>
      <c r="C48" s="126">
        <v>18339000</v>
      </c>
    </row>
    <row r="49" spans="1:3" ht="12" customHeight="1">
      <c r="A49" s="256" t="s">
        <v>13</v>
      </c>
      <c r="B49" s="52" t="s">
        <v>178</v>
      </c>
      <c r="C49" s="126">
        <v>140356839</v>
      </c>
    </row>
    <row r="50" spans="1:3" ht="12" customHeight="1">
      <c r="A50" s="256" t="s">
        <v>15</v>
      </c>
      <c r="B50" s="52" t="s">
        <v>179</v>
      </c>
      <c r="C50" s="126"/>
    </row>
    <row r="51" spans="1:3" ht="12" customHeight="1" thickBot="1">
      <c r="A51" s="256" t="s">
        <v>17</v>
      </c>
      <c r="B51" s="52" t="s">
        <v>181</v>
      </c>
      <c r="C51" s="126"/>
    </row>
    <row r="52" spans="1:3" ht="12" customHeight="1" thickBot="1">
      <c r="A52" s="258" t="s">
        <v>21</v>
      </c>
      <c r="B52" s="68" t="s">
        <v>457</v>
      </c>
      <c r="C52" s="118">
        <v>2980000</v>
      </c>
    </row>
    <row r="53" spans="1:3" s="271" customFormat="1" ht="12" customHeight="1">
      <c r="A53" s="256" t="s">
        <v>23</v>
      </c>
      <c r="B53" s="69" t="s">
        <v>212</v>
      </c>
      <c r="C53" s="141">
        <v>2780000</v>
      </c>
    </row>
    <row r="54" spans="1:3" ht="12" customHeight="1">
      <c r="A54" s="256" t="s">
        <v>25</v>
      </c>
      <c r="B54" s="52" t="s">
        <v>214</v>
      </c>
      <c r="C54" s="126">
        <v>200000</v>
      </c>
    </row>
    <row r="55" spans="1:3" ht="12" customHeight="1">
      <c r="A55" s="256" t="s">
        <v>27</v>
      </c>
      <c r="B55" s="52" t="s">
        <v>458</v>
      </c>
      <c r="C55" s="126"/>
    </row>
    <row r="56" spans="1:3" ht="12" customHeight="1" thickBot="1">
      <c r="A56" s="256" t="s">
        <v>29</v>
      </c>
      <c r="B56" s="52" t="s">
        <v>459</v>
      </c>
      <c r="C56" s="126"/>
    </row>
    <row r="57" spans="1:3" ht="15" customHeight="1" thickBot="1">
      <c r="A57" s="258" t="s">
        <v>35</v>
      </c>
      <c r="B57" s="68" t="s">
        <v>460</v>
      </c>
      <c r="C57" s="263"/>
    </row>
    <row r="58" spans="1:3" ht="13.5" thickBot="1">
      <c r="A58" s="258" t="s">
        <v>231</v>
      </c>
      <c r="B58" s="272" t="s">
        <v>461</v>
      </c>
      <c r="C58" s="273">
        <v>229410839</v>
      </c>
    </row>
    <row r="59" spans="1:3" ht="15" customHeight="1" thickBot="1">
      <c r="C59" s="274"/>
    </row>
    <row r="60" spans="1:3" ht="14.25" customHeight="1" thickBot="1">
      <c r="A60" s="229" t="s">
        <v>399</v>
      </c>
      <c r="B60" s="230"/>
      <c r="C60" s="231">
        <v>41</v>
      </c>
    </row>
    <row r="61" spans="1:3" ht="13.5" thickBot="1">
      <c r="A61" s="229" t="s">
        <v>400</v>
      </c>
      <c r="B61" s="230"/>
      <c r="C61" s="231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9" sqref="C9:C58"/>
    </sheetView>
  </sheetViews>
  <sheetFormatPr defaultRowHeight="12.75"/>
  <cols>
    <col min="1" max="1" width="13.83203125" style="240" customWidth="1"/>
    <col min="2" max="2" width="79.1640625" style="249" customWidth="1"/>
    <col min="3" max="3" width="25" style="249" customWidth="1"/>
    <col min="4" max="256" width="9.33203125" style="249"/>
    <col min="257" max="257" width="13.83203125" style="249" customWidth="1"/>
    <col min="258" max="258" width="79.1640625" style="249" customWidth="1"/>
    <col min="259" max="259" width="25" style="249" customWidth="1"/>
    <col min="260" max="512" width="9.33203125" style="249"/>
    <col min="513" max="513" width="13.83203125" style="249" customWidth="1"/>
    <col min="514" max="514" width="79.1640625" style="249" customWidth="1"/>
    <col min="515" max="515" width="25" style="249" customWidth="1"/>
    <col min="516" max="768" width="9.33203125" style="249"/>
    <col min="769" max="769" width="13.83203125" style="249" customWidth="1"/>
    <col min="770" max="770" width="79.1640625" style="249" customWidth="1"/>
    <col min="771" max="771" width="25" style="249" customWidth="1"/>
    <col min="772" max="1024" width="9.33203125" style="249"/>
    <col min="1025" max="1025" width="13.83203125" style="249" customWidth="1"/>
    <col min="1026" max="1026" width="79.1640625" style="249" customWidth="1"/>
    <col min="1027" max="1027" width="25" style="249" customWidth="1"/>
    <col min="1028" max="1280" width="9.33203125" style="249"/>
    <col min="1281" max="1281" width="13.83203125" style="249" customWidth="1"/>
    <col min="1282" max="1282" width="79.1640625" style="249" customWidth="1"/>
    <col min="1283" max="1283" width="25" style="249" customWidth="1"/>
    <col min="1284" max="1536" width="9.33203125" style="249"/>
    <col min="1537" max="1537" width="13.83203125" style="249" customWidth="1"/>
    <col min="1538" max="1538" width="79.1640625" style="249" customWidth="1"/>
    <col min="1539" max="1539" width="25" style="249" customWidth="1"/>
    <col min="1540" max="1792" width="9.33203125" style="249"/>
    <col min="1793" max="1793" width="13.83203125" style="249" customWidth="1"/>
    <col min="1794" max="1794" width="79.1640625" style="249" customWidth="1"/>
    <col min="1795" max="1795" width="25" style="249" customWidth="1"/>
    <col min="1796" max="2048" width="9.33203125" style="249"/>
    <col min="2049" max="2049" width="13.83203125" style="249" customWidth="1"/>
    <col min="2050" max="2050" width="79.1640625" style="249" customWidth="1"/>
    <col min="2051" max="2051" width="25" style="249" customWidth="1"/>
    <col min="2052" max="2304" width="9.33203125" style="249"/>
    <col min="2305" max="2305" width="13.83203125" style="249" customWidth="1"/>
    <col min="2306" max="2306" width="79.1640625" style="249" customWidth="1"/>
    <col min="2307" max="2307" width="25" style="249" customWidth="1"/>
    <col min="2308" max="2560" width="9.33203125" style="249"/>
    <col min="2561" max="2561" width="13.83203125" style="249" customWidth="1"/>
    <col min="2562" max="2562" width="79.1640625" style="249" customWidth="1"/>
    <col min="2563" max="2563" width="25" style="249" customWidth="1"/>
    <col min="2564" max="2816" width="9.33203125" style="249"/>
    <col min="2817" max="2817" width="13.83203125" style="249" customWidth="1"/>
    <col min="2818" max="2818" width="79.1640625" style="249" customWidth="1"/>
    <col min="2819" max="2819" width="25" style="249" customWidth="1"/>
    <col min="2820" max="3072" width="9.33203125" style="249"/>
    <col min="3073" max="3073" width="13.83203125" style="249" customWidth="1"/>
    <col min="3074" max="3074" width="79.1640625" style="249" customWidth="1"/>
    <col min="3075" max="3075" width="25" style="249" customWidth="1"/>
    <col min="3076" max="3328" width="9.33203125" style="249"/>
    <col min="3329" max="3329" width="13.83203125" style="249" customWidth="1"/>
    <col min="3330" max="3330" width="79.1640625" style="249" customWidth="1"/>
    <col min="3331" max="3331" width="25" style="249" customWidth="1"/>
    <col min="3332" max="3584" width="9.33203125" style="249"/>
    <col min="3585" max="3585" width="13.83203125" style="249" customWidth="1"/>
    <col min="3586" max="3586" width="79.1640625" style="249" customWidth="1"/>
    <col min="3587" max="3587" width="25" style="249" customWidth="1"/>
    <col min="3588" max="3840" width="9.33203125" style="249"/>
    <col min="3841" max="3841" width="13.83203125" style="249" customWidth="1"/>
    <col min="3842" max="3842" width="79.1640625" style="249" customWidth="1"/>
    <col min="3843" max="3843" width="25" style="249" customWidth="1"/>
    <col min="3844" max="4096" width="9.33203125" style="249"/>
    <col min="4097" max="4097" width="13.83203125" style="249" customWidth="1"/>
    <col min="4098" max="4098" width="79.1640625" style="249" customWidth="1"/>
    <col min="4099" max="4099" width="25" style="249" customWidth="1"/>
    <col min="4100" max="4352" width="9.33203125" style="249"/>
    <col min="4353" max="4353" width="13.83203125" style="249" customWidth="1"/>
    <col min="4354" max="4354" width="79.1640625" style="249" customWidth="1"/>
    <col min="4355" max="4355" width="25" style="249" customWidth="1"/>
    <col min="4356" max="4608" width="9.33203125" style="249"/>
    <col min="4609" max="4609" width="13.83203125" style="249" customWidth="1"/>
    <col min="4610" max="4610" width="79.1640625" style="249" customWidth="1"/>
    <col min="4611" max="4611" width="25" style="249" customWidth="1"/>
    <col min="4612" max="4864" width="9.33203125" style="249"/>
    <col min="4865" max="4865" width="13.83203125" style="249" customWidth="1"/>
    <col min="4866" max="4866" width="79.1640625" style="249" customWidth="1"/>
    <col min="4867" max="4867" width="25" style="249" customWidth="1"/>
    <col min="4868" max="5120" width="9.33203125" style="249"/>
    <col min="5121" max="5121" width="13.83203125" style="249" customWidth="1"/>
    <col min="5122" max="5122" width="79.1640625" style="249" customWidth="1"/>
    <col min="5123" max="5123" width="25" style="249" customWidth="1"/>
    <col min="5124" max="5376" width="9.33203125" style="249"/>
    <col min="5377" max="5377" width="13.83203125" style="249" customWidth="1"/>
    <col min="5378" max="5378" width="79.1640625" style="249" customWidth="1"/>
    <col min="5379" max="5379" width="25" style="249" customWidth="1"/>
    <col min="5380" max="5632" width="9.33203125" style="249"/>
    <col min="5633" max="5633" width="13.83203125" style="249" customWidth="1"/>
    <col min="5634" max="5634" width="79.1640625" style="249" customWidth="1"/>
    <col min="5635" max="5635" width="25" style="249" customWidth="1"/>
    <col min="5636" max="5888" width="9.33203125" style="249"/>
    <col min="5889" max="5889" width="13.83203125" style="249" customWidth="1"/>
    <col min="5890" max="5890" width="79.1640625" style="249" customWidth="1"/>
    <col min="5891" max="5891" width="25" style="249" customWidth="1"/>
    <col min="5892" max="6144" width="9.33203125" style="249"/>
    <col min="6145" max="6145" width="13.83203125" style="249" customWidth="1"/>
    <col min="6146" max="6146" width="79.1640625" style="249" customWidth="1"/>
    <col min="6147" max="6147" width="25" style="249" customWidth="1"/>
    <col min="6148" max="6400" width="9.33203125" style="249"/>
    <col min="6401" max="6401" width="13.83203125" style="249" customWidth="1"/>
    <col min="6402" max="6402" width="79.1640625" style="249" customWidth="1"/>
    <col min="6403" max="6403" width="25" style="249" customWidth="1"/>
    <col min="6404" max="6656" width="9.33203125" style="249"/>
    <col min="6657" max="6657" width="13.83203125" style="249" customWidth="1"/>
    <col min="6658" max="6658" width="79.1640625" style="249" customWidth="1"/>
    <col min="6659" max="6659" width="25" style="249" customWidth="1"/>
    <col min="6660" max="6912" width="9.33203125" style="249"/>
    <col min="6913" max="6913" width="13.83203125" style="249" customWidth="1"/>
    <col min="6914" max="6914" width="79.1640625" style="249" customWidth="1"/>
    <col min="6915" max="6915" width="25" style="249" customWidth="1"/>
    <col min="6916" max="7168" width="9.33203125" style="249"/>
    <col min="7169" max="7169" width="13.83203125" style="249" customWidth="1"/>
    <col min="7170" max="7170" width="79.1640625" style="249" customWidth="1"/>
    <col min="7171" max="7171" width="25" style="249" customWidth="1"/>
    <col min="7172" max="7424" width="9.33203125" style="249"/>
    <col min="7425" max="7425" width="13.83203125" style="249" customWidth="1"/>
    <col min="7426" max="7426" width="79.1640625" style="249" customWidth="1"/>
    <col min="7427" max="7427" width="25" style="249" customWidth="1"/>
    <col min="7428" max="7680" width="9.33203125" style="249"/>
    <col min="7681" max="7681" width="13.83203125" style="249" customWidth="1"/>
    <col min="7682" max="7682" width="79.1640625" style="249" customWidth="1"/>
    <col min="7683" max="7683" width="25" style="249" customWidth="1"/>
    <col min="7684" max="7936" width="9.33203125" style="249"/>
    <col min="7937" max="7937" width="13.83203125" style="249" customWidth="1"/>
    <col min="7938" max="7938" width="79.1640625" style="249" customWidth="1"/>
    <col min="7939" max="7939" width="25" style="249" customWidth="1"/>
    <col min="7940" max="8192" width="9.33203125" style="249"/>
    <col min="8193" max="8193" width="13.83203125" style="249" customWidth="1"/>
    <col min="8194" max="8194" width="79.1640625" style="249" customWidth="1"/>
    <col min="8195" max="8195" width="25" style="249" customWidth="1"/>
    <col min="8196" max="8448" width="9.33203125" style="249"/>
    <col min="8449" max="8449" width="13.83203125" style="249" customWidth="1"/>
    <col min="8450" max="8450" width="79.1640625" style="249" customWidth="1"/>
    <col min="8451" max="8451" width="25" style="249" customWidth="1"/>
    <col min="8452" max="8704" width="9.33203125" style="249"/>
    <col min="8705" max="8705" width="13.83203125" style="249" customWidth="1"/>
    <col min="8706" max="8706" width="79.1640625" style="249" customWidth="1"/>
    <col min="8707" max="8707" width="25" style="249" customWidth="1"/>
    <col min="8708" max="8960" width="9.33203125" style="249"/>
    <col min="8961" max="8961" width="13.83203125" style="249" customWidth="1"/>
    <col min="8962" max="8962" width="79.1640625" style="249" customWidth="1"/>
    <col min="8963" max="8963" width="25" style="249" customWidth="1"/>
    <col min="8964" max="9216" width="9.33203125" style="249"/>
    <col min="9217" max="9217" width="13.83203125" style="249" customWidth="1"/>
    <col min="9218" max="9218" width="79.1640625" style="249" customWidth="1"/>
    <col min="9219" max="9219" width="25" style="249" customWidth="1"/>
    <col min="9220" max="9472" width="9.33203125" style="249"/>
    <col min="9473" max="9473" width="13.83203125" style="249" customWidth="1"/>
    <col min="9474" max="9474" width="79.1640625" style="249" customWidth="1"/>
    <col min="9475" max="9475" width="25" style="249" customWidth="1"/>
    <col min="9476" max="9728" width="9.33203125" style="249"/>
    <col min="9729" max="9729" width="13.83203125" style="249" customWidth="1"/>
    <col min="9730" max="9730" width="79.1640625" style="249" customWidth="1"/>
    <col min="9731" max="9731" width="25" style="249" customWidth="1"/>
    <col min="9732" max="9984" width="9.33203125" style="249"/>
    <col min="9985" max="9985" width="13.83203125" style="249" customWidth="1"/>
    <col min="9986" max="9986" width="79.1640625" style="249" customWidth="1"/>
    <col min="9987" max="9987" width="25" style="249" customWidth="1"/>
    <col min="9988" max="10240" width="9.33203125" style="249"/>
    <col min="10241" max="10241" width="13.83203125" style="249" customWidth="1"/>
    <col min="10242" max="10242" width="79.1640625" style="249" customWidth="1"/>
    <col min="10243" max="10243" width="25" style="249" customWidth="1"/>
    <col min="10244" max="10496" width="9.33203125" style="249"/>
    <col min="10497" max="10497" width="13.83203125" style="249" customWidth="1"/>
    <col min="10498" max="10498" width="79.1640625" style="249" customWidth="1"/>
    <col min="10499" max="10499" width="25" style="249" customWidth="1"/>
    <col min="10500" max="10752" width="9.33203125" style="249"/>
    <col min="10753" max="10753" width="13.83203125" style="249" customWidth="1"/>
    <col min="10754" max="10754" width="79.1640625" style="249" customWidth="1"/>
    <col min="10755" max="10755" width="25" style="249" customWidth="1"/>
    <col min="10756" max="11008" width="9.33203125" style="249"/>
    <col min="11009" max="11009" width="13.83203125" style="249" customWidth="1"/>
    <col min="11010" max="11010" width="79.1640625" style="249" customWidth="1"/>
    <col min="11011" max="11011" width="25" style="249" customWidth="1"/>
    <col min="11012" max="11264" width="9.33203125" style="249"/>
    <col min="11265" max="11265" width="13.83203125" style="249" customWidth="1"/>
    <col min="11266" max="11266" width="79.1640625" style="249" customWidth="1"/>
    <col min="11267" max="11267" width="25" style="249" customWidth="1"/>
    <col min="11268" max="11520" width="9.33203125" style="249"/>
    <col min="11521" max="11521" width="13.83203125" style="249" customWidth="1"/>
    <col min="11522" max="11522" width="79.1640625" style="249" customWidth="1"/>
    <col min="11523" max="11523" width="25" style="249" customWidth="1"/>
    <col min="11524" max="11776" width="9.33203125" style="249"/>
    <col min="11777" max="11777" width="13.83203125" style="249" customWidth="1"/>
    <col min="11778" max="11778" width="79.1640625" style="249" customWidth="1"/>
    <col min="11779" max="11779" width="25" style="249" customWidth="1"/>
    <col min="11780" max="12032" width="9.33203125" style="249"/>
    <col min="12033" max="12033" width="13.83203125" style="249" customWidth="1"/>
    <col min="12034" max="12034" width="79.1640625" style="249" customWidth="1"/>
    <col min="12035" max="12035" width="25" style="249" customWidth="1"/>
    <col min="12036" max="12288" width="9.33203125" style="249"/>
    <col min="12289" max="12289" width="13.83203125" style="249" customWidth="1"/>
    <col min="12290" max="12290" width="79.1640625" style="249" customWidth="1"/>
    <col min="12291" max="12291" width="25" style="249" customWidth="1"/>
    <col min="12292" max="12544" width="9.33203125" style="249"/>
    <col min="12545" max="12545" width="13.83203125" style="249" customWidth="1"/>
    <col min="12546" max="12546" width="79.1640625" style="249" customWidth="1"/>
    <col min="12547" max="12547" width="25" style="249" customWidth="1"/>
    <col min="12548" max="12800" width="9.33203125" style="249"/>
    <col min="12801" max="12801" width="13.83203125" style="249" customWidth="1"/>
    <col min="12802" max="12802" width="79.1640625" style="249" customWidth="1"/>
    <col min="12803" max="12803" width="25" style="249" customWidth="1"/>
    <col min="12804" max="13056" width="9.33203125" style="249"/>
    <col min="13057" max="13057" width="13.83203125" style="249" customWidth="1"/>
    <col min="13058" max="13058" width="79.1640625" style="249" customWidth="1"/>
    <col min="13059" max="13059" width="25" style="249" customWidth="1"/>
    <col min="13060" max="13312" width="9.33203125" style="249"/>
    <col min="13313" max="13313" width="13.83203125" style="249" customWidth="1"/>
    <col min="13314" max="13314" width="79.1640625" style="249" customWidth="1"/>
    <col min="13315" max="13315" width="25" style="249" customWidth="1"/>
    <col min="13316" max="13568" width="9.33203125" style="249"/>
    <col min="13569" max="13569" width="13.83203125" style="249" customWidth="1"/>
    <col min="13570" max="13570" width="79.1640625" style="249" customWidth="1"/>
    <col min="13571" max="13571" width="25" style="249" customWidth="1"/>
    <col min="13572" max="13824" width="9.33203125" style="249"/>
    <col min="13825" max="13825" width="13.83203125" style="249" customWidth="1"/>
    <col min="13826" max="13826" width="79.1640625" style="249" customWidth="1"/>
    <col min="13827" max="13827" width="25" style="249" customWidth="1"/>
    <col min="13828" max="14080" width="9.33203125" style="249"/>
    <col min="14081" max="14081" width="13.83203125" style="249" customWidth="1"/>
    <col min="14082" max="14082" width="79.1640625" style="249" customWidth="1"/>
    <col min="14083" max="14083" width="25" style="249" customWidth="1"/>
    <col min="14084" max="14336" width="9.33203125" style="249"/>
    <col min="14337" max="14337" width="13.83203125" style="249" customWidth="1"/>
    <col min="14338" max="14338" width="79.1640625" style="249" customWidth="1"/>
    <col min="14339" max="14339" width="25" style="249" customWidth="1"/>
    <col min="14340" max="14592" width="9.33203125" style="249"/>
    <col min="14593" max="14593" width="13.83203125" style="249" customWidth="1"/>
    <col min="14594" max="14594" width="79.1640625" style="249" customWidth="1"/>
    <col min="14595" max="14595" width="25" style="249" customWidth="1"/>
    <col min="14596" max="14848" width="9.33203125" style="249"/>
    <col min="14849" max="14849" width="13.83203125" style="249" customWidth="1"/>
    <col min="14850" max="14850" width="79.1640625" style="249" customWidth="1"/>
    <col min="14851" max="14851" width="25" style="249" customWidth="1"/>
    <col min="14852" max="15104" width="9.33203125" style="249"/>
    <col min="15105" max="15105" width="13.83203125" style="249" customWidth="1"/>
    <col min="15106" max="15106" width="79.1640625" style="249" customWidth="1"/>
    <col min="15107" max="15107" width="25" style="249" customWidth="1"/>
    <col min="15108" max="15360" width="9.33203125" style="249"/>
    <col min="15361" max="15361" width="13.83203125" style="249" customWidth="1"/>
    <col min="15362" max="15362" width="79.1640625" style="249" customWidth="1"/>
    <col min="15363" max="15363" width="25" style="249" customWidth="1"/>
    <col min="15364" max="15616" width="9.33203125" style="249"/>
    <col min="15617" max="15617" width="13.83203125" style="249" customWidth="1"/>
    <col min="15618" max="15618" width="79.1640625" style="249" customWidth="1"/>
    <col min="15619" max="15619" width="25" style="249" customWidth="1"/>
    <col min="15620" max="15872" width="9.33203125" style="249"/>
    <col min="15873" max="15873" width="13.83203125" style="249" customWidth="1"/>
    <col min="15874" max="15874" width="79.1640625" style="249" customWidth="1"/>
    <col min="15875" max="15875" width="25" style="249" customWidth="1"/>
    <col min="15876" max="16128" width="9.33203125" style="249"/>
    <col min="16129" max="16129" width="13.83203125" style="249" customWidth="1"/>
    <col min="16130" max="16130" width="79.1640625" style="249" customWidth="1"/>
    <col min="16131" max="16131" width="25" style="249" customWidth="1"/>
    <col min="16132" max="16384" width="9.33203125" style="249"/>
  </cols>
  <sheetData>
    <row r="1" spans="1:3" ht="30" customHeight="1">
      <c r="A1" s="314" t="s">
        <v>472</v>
      </c>
      <c r="B1" s="315"/>
      <c r="C1" s="315"/>
    </row>
    <row r="2" spans="1:3" s="242" customFormat="1" ht="21" customHeight="1" thickBot="1">
      <c r="A2" s="170"/>
      <c r="B2" s="171"/>
      <c r="C2" s="241" t="s">
        <v>513</v>
      </c>
    </row>
    <row r="3" spans="1:3" s="244" customFormat="1" ht="25.5" customHeight="1">
      <c r="A3" s="174" t="s">
        <v>437</v>
      </c>
      <c r="B3" s="175" t="s">
        <v>463</v>
      </c>
      <c r="C3" s="243" t="s">
        <v>464</v>
      </c>
    </row>
    <row r="4" spans="1:3" s="244" customFormat="1" ht="24.75" thickBot="1">
      <c r="A4" s="245" t="s">
        <v>377</v>
      </c>
      <c r="B4" s="179" t="s">
        <v>469</v>
      </c>
      <c r="C4" s="246" t="s">
        <v>438</v>
      </c>
    </row>
    <row r="5" spans="1:3" s="247" customFormat="1" ht="15.95" customHeight="1" thickBot="1">
      <c r="A5" s="181"/>
      <c r="B5" s="181"/>
      <c r="C5" s="182" t="s">
        <v>271</v>
      </c>
    </row>
    <row r="6" spans="1:3" ht="13.5" thickBot="1">
      <c r="A6" s="184" t="s">
        <v>379</v>
      </c>
      <c r="B6" s="185" t="s">
        <v>380</v>
      </c>
      <c r="C6" s="248" t="s">
        <v>381</v>
      </c>
    </row>
    <row r="7" spans="1:3" s="250" customFormat="1" ht="12.95" customHeight="1" thickBot="1">
      <c r="A7" s="188"/>
      <c r="B7" s="189" t="s">
        <v>5</v>
      </c>
      <c r="C7" s="190" t="s">
        <v>6</v>
      </c>
    </row>
    <row r="8" spans="1:3" s="250" customFormat="1" ht="15.95" customHeight="1" thickBot="1">
      <c r="A8" s="192"/>
      <c r="B8" s="193" t="s">
        <v>272</v>
      </c>
      <c r="C8" s="251"/>
    </row>
    <row r="9" spans="1:3" s="253" customFormat="1" ht="12" customHeight="1" thickBot="1">
      <c r="A9" s="188" t="s">
        <v>7</v>
      </c>
      <c r="B9" s="252" t="s">
        <v>439</v>
      </c>
      <c r="C9" s="118">
        <v>42745000</v>
      </c>
    </row>
    <row r="10" spans="1:3" s="253" customFormat="1" ht="12" customHeight="1">
      <c r="A10" s="254" t="s">
        <v>9</v>
      </c>
      <c r="B10" s="50" t="s">
        <v>68</v>
      </c>
      <c r="C10" s="255">
        <v>6299000</v>
      </c>
    </row>
    <row r="11" spans="1:3" s="253" customFormat="1" ht="12" customHeight="1">
      <c r="A11" s="256" t="s">
        <v>11</v>
      </c>
      <c r="B11" s="52" t="s">
        <v>70</v>
      </c>
      <c r="C11" s="110">
        <v>0</v>
      </c>
    </row>
    <row r="12" spans="1:3" s="253" customFormat="1" ht="12" customHeight="1">
      <c r="A12" s="256" t="s">
        <v>13</v>
      </c>
      <c r="B12" s="52" t="s">
        <v>72</v>
      </c>
      <c r="C12" s="110"/>
    </row>
    <row r="13" spans="1:3" s="253" customFormat="1" ht="12" customHeight="1">
      <c r="A13" s="256" t="s">
        <v>15</v>
      </c>
      <c r="B13" s="52" t="s">
        <v>74</v>
      </c>
      <c r="C13" s="110"/>
    </row>
    <row r="14" spans="1:3" s="253" customFormat="1" ht="12" customHeight="1">
      <c r="A14" s="256" t="s">
        <v>17</v>
      </c>
      <c r="B14" s="52" t="s">
        <v>76</v>
      </c>
      <c r="C14" s="110">
        <v>27358000</v>
      </c>
    </row>
    <row r="15" spans="1:3" s="253" customFormat="1" ht="12" customHeight="1">
      <c r="A15" s="256" t="s">
        <v>19</v>
      </c>
      <c r="B15" s="52" t="s">
        <v>440</v>
      </c>
      <c r="C15" s="110">
        <v>9088000</v>
      </c>
    </row>
    <row r="16" spans="1:3" s="253" customFormat="1" ht="12" customHeight="1">
      <c r="A16" s="256" t="s">
        <v>183</v>
      </c>
      <c r="B16" s="70" t="s">
        <v>441</v>
      </c>
      <c r="C16" s="110"/>
    </row>
    <row r="17" spans="1:3" s="253" customFormat="1" ht="12" customHeight="1">
      <c r="A17" s="256" t="s">
        <v>185</v>
      </c>
      <c r="B17" s="52" t="s">
        <v>442</v>
      </c>
      <c r="C17" s="138"/>
    </row>
    <row r="18" spans="1:3" s="257" customFormat="1" ht="12" customHeight="1">
      <c r="A18" s="256" t="s">
        <v>187</v>
      </c>
      <c r="B18" s="52" t="s">
        <v>84</v>
      </c>
      <c r="C18" s="110"/>
    </row>
    <row r="19" spans="1:3" s="257" customFormat="1" ht="12" customHeight="1">
      <c r="A19" s="256" t="s">
        <v>189</v>
      </c>
      <c r="B19" s="52" t="s">
        <v>86</v>
      </c>
      <c r="C19" s="114"/>
    </row>
    <row r="20" spans="1:3" s="257" customFormat="1" ht="12" customHeight="1" thickBot="1">
      <c r="A20" s="256" t="s">
        <v>191</v>
      </c>
      <c r="B20" s="70" t="s">
        <v>88</v>
      </c>
      <c r="C20" s="114"/>
    </row>
    <row r="21" spans="1:3" s="253" customFormat="1" ht="12" customHeight="1" thickBot="1">
      <c r="A21" s="188" t="s">
        <v>21</v>
      </c>
      <c r="B21" s="252" t="s">
        <v>443</v>
      </c>
      <c r="C21" s="118">
        <v>0</v>
      </c>
    </row>
    <row r="22" spans="1:3" s="257" customFormat="1" ht="12" customHeight="1">
      <c r="A22" s="256" t="s">
        <v>23</v>
      </c>
      <c r="B22" s="69" t="s">
        <v>24</v>
      </c>
      <c r="C22" s="110"/>
    </row>
    <row r="23" spans="1:3" s="257" customFormat="1" ht="12" customHeight="1">
      <c r="A23" s="256" t="s">
        <v>25</v>
      </c>
      <c r="B23" s="52" t="s">
        <v>444</v>
      </c>
      <c r="C23" s="110"/>
    </row>
    <row r="24" spans="1:3" s="257" customFormat="1" ht="12" customHeight="1">
      <c r="A24" s="256" t="s">
        <v>27</v>
      </c>
      <c r="B24" s="52" t="s">
        <v>445</v>
      </c>
      <c r="C24" s="110"/>
    </row>
    <row r="25" spans="1:3" s="257" customFormat="1" ht="12" customHeight="1" thickBot="1">
      <c r="A25" s="256" t="s">
        <v>29</v>
      </c>
      <c r="B25" s="52" t="s">
        <v>465</v>
      </c>
      <c r="C25" s="110"/>
    </row>
    <row r="26" spans="1:3" s="257" customFormat="1" ht="12" customHeight="1" thickBot="1">
      <c r="A26" s="258" t="s">
        <v>35</v>
      </c>
      <c r="B26" s="68" t="s">
        <v>282</v>
      </c>
      <c r="C26" s="263"/>
    </row>
    <row r="27" spans="1:3" s="257" customFormat="1" ht="12" customHeight="1" thickBot="1">
      <c r="A27" s="258" t="s">
        <v>231</v>
      </c>
      <c r="B27" s="68" t="s">
        <v>466</v>
      </c>
      <c r="C27" s="118">
        <v>0</v>
      </c>
    </row>
    <row r="28" spans="1:3" s="257" customFormat="1" ht="12" customHeight="1">
      <c r="A28" s="259" t="s">
        <v>51</v>
      </c>
      <c r="B28" s="260" t="s">
        <v>444</v>
      </c>
      <c r="C28" s="141"/>
    </row>
    <row r="29" spans="1:3" s="257" customFormat="1" ht="12" customHeight="1">
      <c r="A29" s="259" t="s">
        <v>53</v>
      </c>
      <c r="B29" s="261" t="s">
        <v>446</v>
      </c>
      <c r="C29" s="123"/>
    </row>
    <row r="30" spans="1:3" s="257" customFormat="1" ht="12" customHeight="1" thickBot="1">
      <c r="A30" s="256" t="s">
        <v>55</v>
      </c>
      <c r="B30" s="262" t="s">
        <v>467</v>
      </c>
      <c r="C30" s="266"/>
    </row>
    <row r="31" spans="1:3" s="257" customFormat="1" ht="12" customHeight="1" thickBot="1">
      <c r="A31" s="258" t="s">
        <v>65</v>
      </c>
      <c r="B31" s="68" t="s">
        <v>447</v>
      </c>
      <c r="C31" s="118">
        <v>0</v>
      </c>
    </row>
    <row r="32" spans="1:3" s="257" customFormat="1" ht="12" customHeight="1">
      <c r="A32" s="259" t="s">
        <v>67</v>
      </c>
      <c r="B32" s="260" t="s">
        <v>92</v>
      </c>
      <c r="C32" s="141"/>
    </row>
    <row r="33" spans="1:3" s="257" customFormat="1" ht="12" customHeight="1">
      <c r="A33" s="259" t="s">
        <v>69</v>
      </c>
      <c r="B33" s="261" t="s">
        <v>94</v>
      </c>
      <c r="C33" s="123"/>
    </row>
    <row r="34" spans="1:3" s="257" customFormat="1" ht="12" customHeight="1" thickBot="1">
      <c r="A34" s="256" t="s">
        <v>71</v>
      </c>
      <c r="B34" s="262" t="s">
        <v>96</v>
      </c>
      <c r="C34" s="266"/>
    </row>
    <row r="35" spans="1:3" s="253" customFormat="1" ht="12" customHeight="1" thickBot="1">
      <c r="A35" s="258" t="s">
        <v>89</v>
      </c>
      <c r="B35" s="68" t="s">
        <v>284</v>
      </c>
      <c r="C35" s="263"/>
    </row>
    <row r="36" spans="1:3" s="253" customFormat="1" ht="12" customHeight="1" thickBot="1">
      <c r="A36" s="258" t="s">
        <v>248</v>
      </c>
      <c r="B36" s="68" t="s">
        <v>448</v>
      </c>
      <c r="C36" s="275"/>
    </row>
    <row r="37" spans="1:3" s="253" customFormat="1" ht="12" customHeight="1" thickBot="1">
      <c r="A37" s="188" t="s">
        <v>111</v>
      </c>
      <c r="B37" s="68" t="s">
        <v>468</v>
      </c>
      <c r="C37" s="264">
        <v>42745000</v>
      </c>
    </row>
    <row r="38" spans="1:3" s="253" customFormat="1" ht="12" customHeight="1" thickBot="1">
      <c r="A38" s="265" t="s">
        <v>257</v>
      </c>
      <c r="B38" s="68" t="s">
        <v>449</v>
      </c>
      <c r="C38" s="264">
        <v>5902088</v>
      </c>
    </row>
    <row r="39" spans="1:3" s="253" customFormat="1" ht="12" customHeight="1">
      <c r="A39" s="259" t="s">
        <v>450</v>
      </c>
      <c r="B39" s="260" t="s">
        <v>340</v>
      </c>
      <c r="C39" s="141"/>
    </row>
    <row r="40" spans="1:3" s="253" customFormat="1" ht="12" customHeight="1">
      <c r="A40" s="259" t="s">
        <v>451</v>
      </c>
      <c r="B40" s="261" t="s">
        <v>452</v>
      </c>
      <c r="C40" s="123">
        <v>582968</v>
      </c>
    </row>
    <row r="41" spans="1:3" s="257" customFormat="1" ht="12" customHeight="1" thickBot="1">
      <c r="A41" s="256" t="s">
        <v>453</v>
      </c>
      <c r="B41" s="262" t="s">
        <v>454</v>
      </c>
      <c r="C41" s="266">
        <v>5319120</v>
      </c>
    </row>
    <row r="42" spans="1:3" s="257" customFormat="1" ht="15" customHeight="1" thickBot="1">
      <c r="A42" s="265" t="s">
        <v>259</v>
      </c>
      <c r="B42" s="267" t="s">
        <v>455</v>
      </c>
      <c r="C42" s="213">
        <v>48647088</v>
      </c>
    </row>
    <row r="43" spans="1:3" s="257" customFormat="1" ht="15" customHeight="1">
      <c r="A43" s="208"/>
      <c r="B43" s="209"/>
      <c r="C43" s="210"/>
    </row>
    <row r="44" spans="1:3" ht="13.5" thickBot="1">
      <c r="A44" s="268"/>
      <c r="B44" s="269"/>
      <c r="C44" s="270"/>
    </row>
    <row r="45" spans="1:3" s="250" customFormat="1" ht="16.5" customHeight="1" thickBot="1">
      <c r="A45" s="211"/>
      <c r="B45" s="212" t="s">
        <v>273</v>
      </c>
      <c r="C45" s="213"/>
    </row>
    <row r="46" spans="1:3" s="271" customFormat="1" ht="12" customHeight="1" thickBot="1">
      <c r="A46" s="258" t="s">
        <v>7</v>
      </c>
      <c r="B46" s="68" t="s">
        <v>456</v>
      </c>
      <c r="C46" s="118">
        <v>48647088</v>
      </c>
    </row>
    <row r="47" spans="1:3" ht="12" customHeight="1">
      <c r="A47" s="256" t="s">
        <v>9</v>
      </c>
      <c r="B47" s="69" t="s">
        <v>176</v>
      </c>
      <c r="C47" s="141">
        <v>13313000</v>
      </c>
    </row>
    <row r="48" spans="1:3" ht="12" customHeight="1">
      <c r="A48" s="256" t="s">
        <v>11</v>
      </c>
      <c r="B48" s="52" t="s">
        <v>177</v>
      </c>
      <c r="C48" s="126">
        <v>3586520</v>
      </c>
    </row>
    <row r="49" spans="1:3" ht="12" customHeight="1">
      <c r="A49" s="256" t="s">
        <v>13</v>
      </c>
      <c r="B49" s="52" t="s">
        <v>178</v>
      </c>
      <c r="C49" s="126">
        <v>31689271</v>
      </c>
    </row>
    <row r="50" spans="1:3" ht="12" customHeight="1">
      <c r="A50" s="256" t="s">
        <v>15</v>
      </c>
      <c r="B50" s="52" t="s">
        <v>179</v>
      </c>
      <c r="C50" s="126"/>
    </row>
    <row r="51" spans="1:3" ht="12" customHeight="1" thickBot="1">
      <c r="A51" s="256" t="s">
        <v>17</v>
      </c>
      <c r="B51" s="52" t="s">
        <v>181</v>
      </c>
      <c r="C51" s="126">
        <v>58297</v>
      </c>
    </row>
    <row r="52" spans="1:3" ht="12" customHeight="1" thickBot="1">
      <c r="A52" s="258" t="s">
        <v>21</v>
      </c>
      <c r="B52" s="68" t="s">
        <v>457</v>
      </c>
      <c r="C52" s="118">
        <v>0</v>
      </c>
    </row>
    <row r="53" spans="1:3" s="271" customFormat="1" ht="12" customHeight="1">
      <c r="A53" s="256" t="s">
        <v>23</v>
      </c>
      <c r="B53" s="69" t="s">
        <v>212</v>
      </c>
      <c r="C53" s="141"/>
    </row>
    <row r="54" spans="1:3" ht="12" customHeight="1">
      <c r="A54" s="256" t="s">
        <v>25</v>
      </c>
      <c r="B54" s="52" t="s">
        <v>214</v>
      </c>
      <c r="C54" s="126"/>
    </row>
    <row r="55" spans="1:3" ht="12" customHeight="1">
      <c r="A55" s="256" t="s">
        <v>27</v>
      </c>
      <c r="B55" s="52" t="s">
        <v>458</v>
      </c>
      <c r="C55" s="126"/>
    </row>
    <row r="56" spans="1:3" ht="12" customHeight="1" thickBot="1">
      <c r="A56" s="256" t="s">
        <v>29</v>
      </c>
      <c r="B56" s="52" t="s">
        <v>459</v>
      </c>
      <c r="C56" s="126"/>
    </row>
    <row r="57" spans="1:3" ht="15" customHeight="1" thickBot="1">
      <c r="A57" s="258" t="s">
        <v>35</v>
      </c>
      <c r="B57" s="68" t="s">
        <v>460</v>
      </c>
      <c r="C57" s="263"/>
    </row>
    <row r="58" spans="1:3" ht="13.5" thickBot="1">
      <c r="A58" s="258" t="s">
        <v>231</v>
      </c>
      <c r="B58" s="272" t="s">
        <v>461</v>
      </c>
      <c r="C58" s="273">
        <v>48647088</v>
      </c>
    </row>
    <row r="59" spans="1:3" ht="15" customHeight="1" thickBot="1">
      <c r="C59" s="274"/>
    </row>
    <row r="60" spans="1:3" ht="14.25" customHeight="1" thickBot="1">
      <c r="A60" s="229" t="s">
        <v>399</v>
      </c>
      <c r="B60" s="230"/>
      <c r="C60" s="231">
        <v>8</v>
      </c>
    </row>
    <row r="61" spans="1:3" ht="13.5" thickBot="1">
      <c r="A61" s="229" t="s">
        <v>400</v>
      </c>
      <c r="B61" s="230"/>
      <c r="C61" s="231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9" sqref="C9:C58"/>
    </sheetView>
  </sheetViews>
  <sheetFormatPr defaultRowHeight="12.75"/>
  <cols>
    <col min="1" max="1" width="13.83203125" style="281" customWidth="1"/>
    <col min="2" max="2" width="79.1640625" style="249" customWidth="1"/>
    <col min="3" max="3" width="25" style="249" customWidth="1"/>
    <col min="4" max="256" width="9.33203125" style="249"/>
    <col min="257" max="257" width="13.83203125" style="249" customWidth="1"/>
    <col min="258" max="258" width="79.1640625" style="249" customWidth="1"/>
    <col min="259" max="259" width="25" style="249" customWidth="1"/>
    <col min="260" max="512" width="9.33203125" style="249"/>
    <col min="513" max="513" width="13.83203125" style="249" customWidth="1"/>
    <col min="514" max="514" width="79.1640625" style="249" customWidth="1"/>
    <col min="515" max="515" width="25" style="249" customWidth="1"/>
    <col min="516" max="768" width="9.33203125" style="249"/>
    <col min="769" max="769" width="13.83203125" style="249" customWidth="1"/>
    <col min="770" max="770" width="79.1640625" style="249" customWidth="1"/>
    <col min="771" max="771" width="25" style="249" customWidth="1"/>
    <col min="772" max="1024" width="9.33203125" style="249"/>
    <col min="1025" max="1025" width="13.83203125" style="249" customWidth="1"/>
    <col min="1026" max="1026" width="79.1640625" style="249" customWidth="1"/>
    <col min="1027" max="1027" width="25" style="249" customWidth="1"/>
    <col min="1028" max="1280" width="9.33203125" style="249"/>
    <col min="1281" max="1281" width="13.83203125" style="249" customWidth="1"/>
    <col min="1282" max="1282" width="79.1640625" style="249" customWidth="1"/>
    <col min="1283" max="1283" width="25" style="249" customWidth="1"/>
    <col min="1284" max="1536" width="9.33203125" style="249"/>
    <col min="1537" max="1537" width="13.83203125" style="249" customWidth="1"/>
    <col min="1538" max="1538" width="79.1640625" style="249" customWidth="1"/>
    <col min="1539" max="1539" width="25" style="249" customWidth="1"/>
    <col min="1540" max="1792" width="9.33203125" style="249"/>
    <col min="1793" max="1793" width="13.83203125" style="249" customWidth="1"/>
    <col min="1794" max="1794" width="79.1640625" style="249" customWidth="1"/>
    <col min="1795" max="1795" width="25" style="249" customWidth="1"/>
    <col min="1796" max="2048" width="9.33203125" style="249"/>
    <col min="2049" max="2049" width="13.83203125" style="249" customWidth="1"/>
    <col min="2050" max="2050" width="79.1640625" style="249" customWidth="1"/>
    <col min="2051" max="2051" width="25" style="249" customWidth="1"/>
    <col min="2052" max="2304" width="9.33203125" style="249"/>
    <col min="2305" max="2305" width="13.83203125" style="249" customWidth="1"/>
    <col min="2306" max="2306" width="79.1640625" style="249" customWidth="1"/>
    <col min="2307" max="2307" width="25" style="249" customWidth="1"/>
    <col min="2308" max="2560" width="9.33203125" style="249"/>
    <col min="2561" max="2561" width="13.83203125" style="249" customWidth="1"/>
    <col min="2562" max="2562" width="79.1640625" style="249" customWidth="1"/>
    <col min="2563" max="2563" width="25" style="249" customWidth="1"/>
    <col min="2564" max="2816" width="9.33203125" style="249"/>
    <col min="2817" max="2817" width="13.83203125" style="249" customWidth="1"/>
    <col min="2818" max="2818" width="79.1640625" style="249" customWidth="1"/>
    <col min="2819" max="2819" width="25" style="249" customWidth="1"/>
    <col min="2820" max="3072" width="9.33203125" style="249"/>
    <col min="3073" max="3073" width="13.83203125" style="249" customWidth="1"/>
    <col min="3074" max="3074" width="79.1640625" style="249" customWidth="1"/>
    <col min="3075" max="3075" width="25" style="249" customWidth="1"/>
    <col min="3076" max="3328" width="9.33203125" style="249"/>
    <col min="3329" max="3329" width="13.83203125" style="249" customWidth="1"/>
    <col min="3330" max="3330" width="79.1640625" style="249" customWidth="1"/>
    <col min="3331" max="3331" width="25" style="249" customWidth="1"/>
    <col min="3332" max="3584" width="9.33203125" style="249"/>
    <col min="3585" max="3585" width="13.83203125" style="249" customWidth="1"/>
    <col min="3586" max="3586" width="79.1640625" style="249" customWidth="1"/>
    <col min="3587" max="3587" width="25" style="249" customWidth="1"/>
    <col min="3588" max="3840" width="9.33203125" style="249"/>
    <col min="3841" max="3841" width="13.83203125" style="249" customWidth="1"/>
    <col min="3842" max="3842" width="79.1640625" style="249" customWidth="1"/>
    <col min="3843" max="3843" width="25" style="249" customWidth="1"/>
    <col min="3844" max="4096" width="9.33203125" style="249"/>
    <col min="4097" max="4097" width="13.83203125" style="249" customWidth="1"/>
    <col min="4098" max="4098" width="79.1640625" style="249" customWidth="1"/>
    <col min="4099" max="4099" width="25" style="249" customWidth="1"/>
    <col min="4100" max="4352" width="9.33203125" style="249"/>
    <col min="4353" max="4353" width="13.83203125" style="249" customWidth="1"/>
    <col min="4354" max="4354" width="79.1640625" style="249" customWidth="1"/>
    <col min="4355" max="4355" width="25" style="249" customWidth="1"/>
    <col min="4356" max="4608" width="9.33203125" style="249"/>
    <col min="4609" max="4609" width="13.83203125" style="249" customWidth="1"/>
    <col min="4610" max="4610" width="79.1640625" style="249" customWidth="1"/>
    <col min="4611" max="4611" width="25" style="249" customWidth="1"/>
    <col min="4612" max="4864" width="9.33203125" style="249"/>
    <col min="4865" max="4865" width="13.83203125" style="249" customWidth="1"/>
    <col min="4866" max="4866" width="79.1640625" style="249" customWidth="1"/>
    <col min="4867" max="4867" width="25" style="249" customWidth="1"/>
    <col min="4868" max="5120" width="9.33203125" style="249"/>
    <col min="5121" max="5121" width="13.83203125" style="249" customWidth="1"/>
    <col min="5122" max="5122" width="79.1640625" style="249" customWidth="1"/>
    <col min="5123" max="5123" width="25" style="249" customWidth="1"/>
    <col min="5124" max="5376" width="9.33203125" style="249"/>
    <col min="5377" max="5377" width="13.83203125" style="249" customWidth="1"/>
    <col min="5378" max="5378" width="79.1640625" style="249" customWidth="1"/>
    <col min="5379" max="5379" width="25" style="249" customWidth="1"/>
    <col min="5380" max="5632" width="9.33203125" style="249"/>
    <col min="5633" max="5633" width="13.83203125" style="249" customWidth="1"/>
    <col min="5634" max="5634" width="79.1640625" style="249" customWidth="1"/>
    <col min="5635" max="5635" width="25" style="249" customWidth="1"/>
    <col min="5636" max="5888" width="9.33203125" style="249"/>
    <col min="5889" max="5889" width="13.83203125" style="249" customWidth="1"/>
    <col min="5890" max="5890" width="79.1640625" style="249" customWidth="1"/>
    <col min="5891" max="5891" width="25" style="249" customWidth="1"/>
    <col min="5892" max="6144" width="9.33203125" style="249"/>
    <col min="6145" max="6145" width="13.83203125" style="249" customWidth="1"/>
    <col min="6146" max="6146" width="79.1640625" style="249" customWidth="1"/>
    <col min="6147" max="6147" width="25" style="249" customWidth="1"/>
    <col min="6148" max="6400" width="9.33203125" style="249"/>
    <col min="6401" max="6401" width="13.83203125" style="249" customWidth="1"/>
    <col min="6402" max="6402" width="79.1640625" style="249" customWidth="1"/>
    <col min="6403" max="6403" width="25" style="249" customWidth="1"/>
    <col min="6404" max="6656" width="9.33203125" style="249"/>
    <col min="6657" max="6657" width="13.83203125" style="249" customWidth="1"/>
    <col min="6658" max="6658" width="79.1640625" style="249" customWidth="1"/>
    <col min="6659" max="6659" width="25" style="249" customWidth="1"/>
    <col min="6660" max="6912" width="9.33203125" style="249"/>
    <col min="6913" max="6913" width="13.83203125" style="249" customWidth="1"/>
    <col min="6914" max="6914" width="79.1640625" style="249" customWidth="1"/>
    <col min="6915" max="6915" width="25" style="249" customWidth="1"/>
    <col min="6916" max="7168" width="9.33203125" style="249"/>
    <col min="7169" max="7169" width="13.83203125" style="249" customWidth="1"/>
    <col min="7170" max="7170" width="79.1640625" style="249" customWidth="1"/>
    <col min="7171" max="7171" width="25" style="249" customWidth="1"/>
    <col min="7172" max="7424" width="9.33203125" style="249"/>
    <col min="7425" max="7425" width="13.83203125" style="249" customWidth="1"/>
    <col min="7426" max="7426" width="79.1640625" style="249" customWidth="1"/>
    <col min="7427" max="7427" width="25" style="249" customWidth="1"/>
    <col min="7428" max="7680" width="9.33203125" style="249"/>
    <col min="7681" max="7681" width="13.83203125" style="249" customWidth="1"/>
    <col min="7682" max="7682" width="79.1640625" style="249" customWidth="1"/>
    <col min="7683" max="7683" width="25" style="249" customWidth="1"/>
    <col min="7684" max="7936" width="9.33203125" style="249"/>
    <col min="7937" max="7937" width="13.83203125" style="249" customWidth="1"/>
    <col min="7938" max="7938" width="79.1640625" style="249" customWidth="1"/>
    <col min="7939" max="7939" width="25" style="249" customWidth="1"/>
    <col min="7940" max="8192" width="9.33203125" style="249"/>
    <col min="8193" max="8193" width="13.83203125" style="249" customWidth="1"/>
    <col min="8194" max="8194" width="79.1640625" style="249" customWidth="1"/>
    <col min="8195" max="8195" width="25" style="249" customWidth="1"/>
    <col min="8196" max="8448" width="9.33203125" style="249"/>
    <col min="8449" max="8449" width="13.83203125" style="249" customWidth="1"/>
    <col min="8450" max="8450" width="79.1640625" style="249" customWidth="1"/>
    <col min="8451" max="8451" width="25" style="249" customWidth="1"/>
    <col min="8452" max="8704" width="9.33203125" style="249"/>
    <col min="8705" max="8705" width="13.83203125" style="249" customWidth="1"/>
    <col min="8706" max="8706" width="79.1640625" style="249" customWidth="1"/>
    <col min="8707" max="8707" width="25" style="249" customWidth="1"/>
    <col min="8708" max="8960" width="9.33203125" style="249"/>
    <col min="8961" max="8961" width="13.83203125" style="249" customWidth="1"/>
    <col min="8962" max="8962" width="79.1640625" style="249" customWidth="1"/>
    <col min="8963" max="8963" width="25" style="249" customWidth="1"/>
    <col min="8964" max="9216" width="9.33203125" style="249"/>
    <col min="9217" max="9217" width="13.83203125" style="249" customWidth="1"/>
    <col min="9218" max="9218" width="79.1640625" style="249" customWidth="1"/>
    <col min="9219" max="9219" width="25" style="249" customWidth="1"/>
    <col min="9220" max="9472" width="9.33203125" style="249"/>
    <col min="9473" max="9473" width="13.83203125" style="249" customWidth="1"/>
    <col min="9474" max="9474" width="79.1640625" style="249" customWidth="1"/>
    <col min="9475" max="9475" width="25" style="249" customWidth="1"/>
    <col min="9476" max="9728" width="9.33203125" style="249"/>
    <col min="9729" max="9729" width="13.83203125" style="249" customWidth="1"/>
    <col min="9730" max="9730" width="79.1640625" style="249" customWidth="1"/>
    <col min="9731" max="9731" width="25" style="249" customWidth="1"/>
    <col min="9732" max="9984" width="9.33203125" style="249"/>
    <col min="9985" max="9985" width="13.83203125" style="249" customWidth="1"/>
    <col min="9986" max="9986" width="79.1640625" style="249" customWidth="1"/>
    <col min="9987" max="9987" width="25" style="249" customWidth="1"/>
    <col min="9988" max="10240" width="9.33203125" style="249"/>
    <col min="10241" max="10241" width="13.83203125" style="249" customWidth="1"/>
    <col min="10242" max="10242" width="79.1640625" style="249" customWidth="1"/>
    <col min="10243" max="10243" width="25" style="249" customWidth="1"/>
    <col min="10244" max="10496" width="9.33203125" style="249"/>
    <col min="10497" max="10497" width="13.83203125" style="249" customWidth="1"/>
    <col min="10498" max="10498" width="79.1640625" style="249" customWidth="1"/>
    <col min="10499" max="10499" width="25" style="249" customWidth="1"/>
    <col min="10500" max="10752" width="9.33203125" style="249"/>
    <col min="10753" max="10753" width="13.83203125" style="249" customWidth="1"/>
    <col min="10754" max="10754" width="79.1640625" style="249" customWidth="1"/>
    <col min="10755" max="10755" width="25" style="249" customWidth="1"/>
    <col min="10756" max="11008" width="9.33203125" style="249"/>
    <col min="11009" max="11009" width="13.83203125" style="249" customWidth="1"/>
    <col min="11010" max="11010" width="79.1640625" style="249" customWidth="1"/>
    <col min="11011" max="11011" width="25" style="249" customWidth="1"/>
    <col min="11012" max="11264" width="9.33203125" style="249"/>
    <col min="11265" max="11265" width="13.83203125" style="249" customWidth="1"/>
    <col min="11266" max="11266" width="79.1640625" style="249" customWidth="1"/>
    <col min="11267" max="11267" width="25" style="249" customWidth="1"/>
    <col min="11268" max="11520" width="9.33203125" style="249"/>
    <col min="11521" max="11521" width="13.83203125" style="249" customWidth="1"/>
    <col min="11522" max="11522" width="79.1640625" style="249" customWidth="1"/>
    <col min="11523" max="11523" width="25" style="249" customWidth="1"/>
    <col min="11524" max="11776" width="9.33203125" style="249"/>
    <col min="11777" max="11777" width="13.83203125" style="249" customWidth="1"/>
    <col min="11778" max="11778" width="79.1640625" style="249" customWidth="1"/>
    <col min="11779" max="11779" width="25" style="249" customWidth="1"/>
    <col min="11780" max="12032" width="9.33203125" style="249"/>
    <col min="12033" max="12033" width="13.83203125" style="249" customWidth="1"/>
    <col min="12034" max="12034" width="79.1640625" style="249" customWidth="1"/>
    <col min="12035" max="12035" width="25" style="249" customWidth="1"/>
    <col min="12036" max="12288" width="9.33203125" style="249"/>
    <col min="12289" max="12289" width="13.83203125" style="249" customWidth="1"/>
    <col min="12290" max="12290" width="79.1640625" style="249" customWidth="1"/>
    <col min="12291" max="12291" width="25" style="249" customWidth="1"/>
    <col min="12292" max="12544" width="9.33203125" style="249"/>
    <col min="12545" max="12545" width="13.83203125" style="249" customWidth="1"/>
    <col min="12546" max="12546" width="79.1640625" style="249" customWidth="1"/>
    <col min="12547" max="12547" width="25" style="249" customWidth="1"/>
    <col min="12548" max="12800" width="9.33203125" style="249"/>
    <col min="12801" max="12801" width="13.83203125" style="249" customWidth="1"/>
    <col min="12802" max="12802" width="79.1640625" style="249" customWidth="1"/>
    <col min="12803" max="12803" width="25" style="249" customWidth="1"/>
    <col min="12804" max="13056" width="9.33203125" style="249"/>
    <col min="13057" max="13057" width="13.83203125" style="249" customWidth="1"/>
    <col min="13058" max="13058" width="79.1640625" style="249" customWidth="1"/>
    <col min="13059" max="13059" width="25" style="249" customWidth="1"/>
    <col min="13060" max="13312" width="9.33203125" style="249"/>
    <col min="13313" max="13313" width="13.83203125" style="249" customWidth="1"/>
    <col min="13314" max="13314" width="79.1640625" style="249" customWidth="1"/>
    <col min="13315" max="13315" width="25" style="249" customWidth="1"/>
    <col min="13316" max="13568" width="9.33203125" style="249"/>
    <col min="13569" max="13569" width="13.83203125" style="249" customWidth="1"/>
    <col min="13570" max="13570" width="79.1640625" style="249" customWidth="1"/>
    <col min="13571" max="13571" width="25" style="249" customWidth="1"/>
    <col min="13572" max="13824" width="9.33203125" style="249"/>
    <col min="13825" max="13825" width="13.83203125" style="249" customWidth="1"/>
    <col min="13826" max="13826" width="79.1640625" style="249" customWidth="1"/>
    <col min="13827" max="13827" width="25" style="249" customWidth="1"/>
    <col min="13828" max="14080" width="9.33203125" style="249"/>
    <col min="14081" max="14081" width="13.83203125" style="249" customWidth="1"/>
    <col min="14082" max="14082" width="79.1640625" style="249" customWidth="1"/>
    <col min="14083" max="14083" width="25" style="249" customWidth="1"/>
    <col min="14084" max="14336" width="9.33203125" style="249"/>
    <col min="14337" max="14337" width="13.83203125" style="249" customWidth="1"/>
    <col min="14338" max="14338" width="79.1640625" style="249" customWidth="1"/>
    <col min="14339" max="14339" width="25" style="249" customWidth="1"/>
    <col min="14340" max="14592" width="9.33203125" style="249"/>
    <col min="14593" max="14593" width="13.83203125" style="249" customWidth="1"/>
    <col min="14594" max="14594" width="79.1640625" style="249" customWidth="1"/>
    <col min="14595" max="14595" width="25" style="249" customWidth="1"/>
    <col min="14596" max="14848" width="9.33203125" style="249"/>
    <col min="14849" max="14849" width="13.83203125" style="249" customWidth="1"/>
    <col min="14850" max="14850" width="79.1640625" style="249" customWidth="1"/>
    <col min="14851" max="14851" width="25" style="249" customWidth="1"/>
    <col min="14852" max="15104" width="9.33203125" style="249"/>
    <col min="15105" max="15105" width="13.83203125" style="249" customWidth="1"/>
    <col min="15106" max="15106" width="79.1640625" style="249" customWidth="1"/>
    <col min="15107" max="15107" width="25" style="249" customWidth="1"/>
    <col min="15108" max="15360" width="9.33203125" style="249"/>
    <col min="15361" max="15361" width="13.83203125" style="249" customWidth="1"/>
    <col min="15362" max="15362" width="79.1640625" style="249" customWidth="1"/>
    <col min="15363" max="15363" width="25" style="249" customWidth="1"/>
    <col min="15364" max="15616" width="9.33203125" style="249"/>
    <col min="15617" max="15617" width="13.83203125" style="249" customWidth="1"/>
    <col min="15618" max="15618" width="79.1640625" style="249" customWidth="1"/>
    <col min="15619" max="15619" width="25" style="249" customWidth="1"/>
    <col min="15620" max="15872" width="9.33203125" style="249"/>
    <col min="15873" max="15873" width="13.83203125" style="249" customWidth="1"/>
    <col min="15874" max="15874" width="79.1640625" style="249" customWidth="1"/>
    <col min="15875" max="15875" width="25" style="249" customWidth="1"/>
    <col min="15876" max="16128" width="9.33203125" style="249"/>
    <col min="16129" max="16129" width="13.83203125" style="249" customWidth="1"/>
    <col min="16130" max="16130" width="79.1640625" style="249" customWidth="1"/>
    <col min="16131" max="16131" width="25" style="249" customWidth="1"/>
    <col min="16132" max="16384" width="9.33203125" style="249"/>
  </cols>
  <sheetData>
    <row r="1" spans="1:3" ht="30.75" customHeight="1">
      <c r="A1" s="316" t="s">
        <v>496</v>
      </c>
      <c r="B1" s="316"/>
      <c r="C1" s="316"/>
    </row>
    <row r="2" spans="1:3" s="242" customFormat="1" ht="21" customHeight="1" thickBot="1">
      <c r="A2" s="170"/>
      <c r="B2" s="171"/>
      <c r="C2" s="241" t="s">
        <v>514</v>
      </c>
    </row>
    <row r="3" spans="1:3" s="244" customFormat="1" ht="25.5" customHeight="1">
      <c r="A3" s="174" t="s">
        <v>437</v>
      </c>
      <c r="B3" s="175" t="s">
        <v>488</v>
      </c>
      <c r="C3" s="243" t="s">
        <v>489</v>
      </c>
    </row>
    <row r="4" spans="1:3" s="244" customFormat="1" ht="24.75" thickBot="1">
      <c r="A4" s="245" t="s">
        <v>377</v>
      </c>
      <c r="B4" s="179" t="s">
        <v>378</v>
      </c>
      <c r="C4" s="246"/>
    </row>
    <row r="5" spans="1:3" s="247" customFormat="1" ht="15.95" customHeight="1" thickBot="1">
      <c r="A5" s="181"/>
      <c r="B5" s="181"/>
      <c r="C5" s="182" t="s">
        <v>271</v>
      </c>
    </row>
    <row r="6" spans="1:3" ht="13.5" thickBot="1">
      <c r="A6" s="184" t="s">
        <v>379</v>
      </c>
      <c r="B6" s="185" t="s">
        <v>380</v>
      </c>
      <c r="C6" s="248" t="s">
        <v>381</v>
      </c>
    </row>
    <row r="7" spans="1:3" s="250" customFormat="1" ht="12.95" customHeight="1" thickBot="1">
      <c r="A7" s="188"/>
      <c r="B7" s="189" t="s">
        <v>5</v>
      </c>
      <c r="C7" s="190" t="s">
        <v>6</v>
      </c>
    </row>
    <row r="8" spans="1:3" s="250" customFormat="1" ht="15.95" customHeight="1" thickBot="1">
      <c r="A8" s="192"/>
      <c r="B8" s="193" t="s">
        <v>272</v>
      </c>
      <c r="C8" s="251"/>
    </row>
    <row r="9" spans="1:3" s="253" customFormat="1" ht="12" customHeight="1" thickBot="1">
      <c r="A9" s="188" t="s">
        <v>7</v>
      </c>
      <c r="B9" s="252" t="s">
        <v>439</v>
      </c>
      <c r="C9" s="118">
        <v>29580350</v>
      </c>
    </row>
    <row r="10" spans="1:3" s="253" customFormat="1" ht="12" customHeight="1">
      <c r="A10" s="254" t="s">
        <v>9</v>
      </c>
      <c r="B10" s="50" t="s">
        <v>68</v>
      </c>
      <c r="C10" s="290">
        <v>2434000</v>
      </c>
    </row>
    <row r="11" spans="1:3" s="253" customFormat="1" ht="12" customHeight="1">
      <c r="A11" s="256" t="s">
        <v>11</v>
      </c>
      <c r="B11" s="52" t="s">
        <v>70</v>
      </c>
      <c r="C11" s="110">
        <v>20088100</v>
      </c>
    </row>
    <row r="12" spans="1:3" s="253" customFormat="1" ht="12" customHeight="1">
      <c r="A12" s="256" t="s">
        <v>13</v>
      </c>
      <c r="B12" s="52" t="s">
        <v>72</v>
      </c>
      <c r="C12" s="138">
        <v>390000</v>
      </c>
    </row>
    <row r="13" spans="1:3" s="253" customFormat="1" ht="12" customHeight="1">
      <c r="A13" s="256" t="s">
        <v>15</v>
      </c>
      <c r="B13" s="52" t="s">
        <v>74</v>
      </c>
      <c r="C13" s="110">
        <v>0</v>
      </c>
    </row>
    <row r="14" spans="1:3" s="253" customFormat="1" ht="12" customHeight="1">
      <c r="A14" s="256" t="s">
        <v>17</v>
      </c>
      <c r="B14" s="52" t="s">
        <v>76</v>
      </c>
      <c r="C14" s="138">
        <v>0</v>
      </c>
    </row>
    <row r="15" spans="1:3" s="253" customFormat="1" ht="12" customHeight="1">
      <c r="A15" s="256" t="s">
        <v>19</v>
      </c>
      <c r="B15" s="52" t="s">
        <v>440</v>
      </c>
      <c r="C15" s="110">
        <v>3793000</v>
      </c>
    </row>
    <row r="16" spans="1:3" s="253" customFormat="1" ht="12" customHeight="1">
      <c r="A16" s="256" t="s">
        <v>183</v>
      </c>
      <c r="B16" s="70" t="s">
        <v>441</v>
      </c>
      <c r="C16" s="138">
        <v>2775000</v>
      </c>
    </row>
    <row r="17" spans="1:3" s="253" customFormat="1" ht="12" customHeight="1">
      <c r="A17" s="256" t="s">
        <v>185</v>
      </c>
      <c r="B17" s="52" t="s">
        <v>442</v>
      </c>
      <c r="C17" s="110">
        <v>150</v>
      </c>
    </row>
    <row r="18" spans="1:3" s="257" customFormat="1" ht="12" customHeight="1">
      <c r="A18" s="256" t="s">
        <v>187</v>
      </c>
      <c r="B18" s="52" t="s">
        <v>84</v>
      </c>
      <c r="C18" s="138">
        <v>0</v>
      </c>
    </row>
    <row r="19" spans="1:3" s="257" customFormat="1" ht="12" customHeight="1">
      <c r="A19" s="256" t="s">
        <v>189</v>
      </c>
      <c r="B19" s="52" t="s">
        <v>86</v>
      </c>
      <c r="C19" s="110">
        <v>0</v>
      </c>
    </row>
    <row r="20" spans="1:3" s="257" customFormat="1" ht="12" customHeight="1" thickBot="1">
      <c r="A20" s="256" t="s">
        <v>191</v>
      </c>
      <c r="B20" s="70" t="s">
        <v>88</v>
      </c>
      <c r="C20" s="103">
        <v>100100</v>
      </c>
    </row>
    <row r="21" spans="1:3" s="253" customFormat="1" ht="12" customHeight="1" thickBot="1">
      <c r="A21" s="188" t="s">
        <v>21</v>
      </c>
      <c r="B21" s="252" t="s">
        <v>443</v>
      </c>
      <c r="C21" s="118">
        <v>0</v>
      </c>
    </row>
    <row r="22" spans="1:3" s="257" customFormat="1" ht="12" customHeight="1">
      <c r="A22" s="256" t="s">
        <v>23</v>
      </c>
      <c r="B22" s="69" t="s">
        <v>24</v>
      </c>
      <c r="C22" s="110"/>
    </row>
    <row r="23" spans="1:3" s="257" customFormat="1" ht="12" customHeight="1">
      <c r="A23" s="256" t="s">
        <v>25</v>
      </c>
      <c r="B23" s="52" t="s">
        <v>444</v>
      </c>
      <c r="C23" s="110"/>
    </row>
    <row r="24" spans="1:3" s="257" customFormat="1" ht="12" customHeight="1">
      <c r="A24" s="256" t="s">
        <v>27</v>
      </c>
      <c r="B24" s="52" t="s">
        <v>445</v>
      </c>
      <c r="C24" s="110"/>
    </row>
    <row r="25" spans="1:3" s="257" customFormat="1" ht="12" customHeight="1" thickBot="1">
      <c r="A25" s="256" t="s">
        <v>29</v>
      </c>
      <c r="B25" s="52" t="s">
        <v>465</v>
      </c>
      <c r="C25" s="110"/>
    </row>
    <row r="26" spans="1:3" s="257" customFormat="1" ht="12" customHeight="1" thickBot="1">
      <c r="A26" s="258" t="s">
        <v>35</v>
      </c>
      <c r="B26" s="68" t="s">
        <v>282</v>
      </c>
      <c r="C26" s="263"/>
    </row>
    <row r="27" spans="1:3" s="257" customFormat="1" ht="12" customHeight="1" thickBot="1">
      <c r="A27" s="258" t="s">
        <v>231</v>
      </c>
      <c r="B27" s="68" t="s">
        <v>466</v>
      </c>
      <c r="C27" s="118">
        <v>0</v>
      </c>
    </row>
    <row r="28" spans="1:3" s="257" customFormat="1" ht="12" customHeight="1">
      <c r="A28" s="259" t="s">
        <v>51</v>
      </c>
      <c r="B28" s="260" t="s">
        <v>444</v>
      </c>
      <c r="C28" s="141"/>
    </row>
    <row r="29" spans="1:3" s="257" customFormat="1" ht="12" customHeight="1">
      <c r="A29" s="259" t="s">
        <v>53</v>
      </c>
      <c r="B29" s="261" t="s">
        <v>446</v>
      </c>
      <c r="C29" s="123"/>
    </row>
    <row r="30" spans="1:3" s="257" customFormat="1" ht="12" customHeight="1" thickBot="1">
      <c r="A30" s="256" t="s">
        <v>55</v>
      </c>
      <c r="B30" s="262" t="s">
        <v>467</v>
      </c>
      <c r="C30" s="266"/>
    </row>
    <row r="31" spans="1:3" s="257" customFormat="1" ht="12" customHeight="1" thickBot="1">
      <c r="A31" s="258" t="s">
        <v>65</v>
      </c>
      <c r="B31" s="68" t="s">
        <v>447</v>
      </c>
      <c r="C31" s="118">
        <v>0</v>
      </c>
    </row>
    <row r="32" spans="1:3" s="257" customFormat="1" ht="12" customHeight="1">
      <c r="A32" s="259" t="s">
        <v>67</v>
      </c>
      <c r="B32" s="260" t="s">
        <v>92</v>
      </c>
      <c r="C32" s="141"/>
    </row>
    <row r="33" spans="1:3" s="257" customFormat="1" ht="12" customHeight="1">
      <c r="A33" s="259" t="s">
        <v>69</v>
      </c>
      <c r="B33" s="261" t="s">
        <v>94</v>
      </c>
      <c r="C33" s="123"/>
    </row>
    <row r="34" spans="1:3" s="257" customFormat="1" ht="12" customHeight="1" thickBot="1">
      <c r="A34" s="256" t="s">
        <v>71</v>
      </c>
      <c r="B34" s="262" t="s">
        <v>96</v>
      </c>
      <c r="C34" s="266"/>
    </row>
    <row r="35" spans="1:3" s="253" customFormat="1" ht="12" customHeight="1" thickBot="1">
      <c r="A35" s="258" t="s">
        <v>89</v>
      </c>
      <c r="B35" s="68" t="s">
        <v>284</v>
      </c>
      <c r="C35" s="263"/>
    </row>
    <row r="36" spans="1:3" s="253" customFormat="1" ht="12" customHeight="1" thickBot="1">
      <c r="A36" s="258" t="s">
        <v>248</v>
      </c>
      <c r="B36" s="68" t="s">
        <v>448</v>
      </c>
      <c r="C36" s="275"/>
    </row>
    <row r="37" spans="1:3" s="253" customFormat="1" ht="12" customHeight="1" thickBot="1">
      <c r="A37" s="188" t="s">
        <v>111</v>
      </c>
      <c r="B37" s="68" t="s">
        <v>468</v>
      </c>
      <c r="C37" s="264">
        <v>29580350</v>
      </c>
    </row>
    <row r="38" spans="1:3" s="253" customFormat="1" ht="12" customHeight="1" thickBot="1">
      <c r="A38" s="265" t="s">
        <v>257</v>
      </c>
      <c r="B38" s="68" t="s">
        <v>449</v>
      </c>
      <c r="C38" s="264">
        <v>60759908</v>
      </c>
    </row>
    <row r="39" spans="1:3" s="253" customFormat="1" ht="12" customHeight="1">
      <c r="A39" s="259" t="s">
        <v>450</v>
      </c>
      <c r="B39" s="260" t="s">
        <v>340</v>
      </c>
      <c r="C39" s="141">
        <v>609172</v>
      </c>
    </row>
    <row r="40" spans="1:3" s="253" customFormat="1" ht="12" customHeight="1">
      <c r="A40" s="259" t="s">
        <v>451</v>
      </c>
      <c r="B40" s="261" t="s">
        <v>452</v>
      </c>
      <c r="C40" s="123"/>
    </row>
    <row r="41" spans="1:3" s="257" customFormat="1" ht="12" customHeight="1" thickBot="1">
      <c r="A41" s="256" t="s">
        <v>453</v>
      </c>
      <c r="B41" s="262" t="s">
        <v>454</v>
      </c>
      <c r="C41" s="266">
        <v>60150736</v>
      </c>
    </row>
    <row r="42" spans="1:3" s="257" customFormat="1" ht="15" customHeight="1" thickBot="1">
      <c r="A42" s="265" t="s">
        <v>259</v>
      </c>
      <c r="B42" s="267" t="s">
        <v>455</v>
      </c>
      <c r="C42" s="213">
        <v>90340258</v>
      </c>
    </row>
    <row r="43" spans="1:3" s="257" customFormat="1" ht="15" customHeight="1">
      <c r="A43" s="208"/>
      <c r="B43" s="209"/>
      <c r="C43" s="210"/>
    </row>
    <row r="44" spans="1:3" ht="13.5" thickBot="1">
      <c r="A44" s="268"/>
      <c r="B44" s="269"/>
      <c r="C44" s="270"/>
    </row>
    <row r="45" spans="1:3" s="250" customFormat="1" ht="16.5" customHeight="1" thickBot="1">
      <c r="A45" s="211"/>
      <c r="B45" s="212" t="s">
        <v>273</v>
      </c>
      <c r="C45" s="213"/>
    </row>
    <row r="46" spans="1:3" s="271" customFormat="1" ht="12" customHeight="1" thickBot="1">
      <c r="A46" s="258" t="s">
        <v>7</v>
      </c>
      <c r="B46" s="68" t="s">
        <v>456</v>
      </c>
      <c r="C46" s="118">
        <v>88220258</v>
      </c>
    </row>
    <row r="47" spans="1:3" ht="12" customHeight="1">
      <c r="A47" s="256" t="s">
        <v>9</v>
      </c>
      <c r="B47" s="69" t="s">
        <v>176</v>
      </c>
      <c r="C47" s="141">
        <v>24310000</v>
      </c>
    </row>
    <row r="48" spans="1:3" ht="12" customHeight="1">
      <c r="A48" s="256" t="s">
        <v>11</v>
      </c>
      <c r="B48" s="52" t="s">
        <v>177</v>
      </c>
      <c r="C48" s="141">
        <v>7526000</v>
      </c>
    </row>
    <row r="49" spans="1:3" ht="12" customHeight="1">
      <c r="A49" s="256" t="s">
        <v>13</v>
      </c>
      <c r="B49" s="52" t="s">
        <v>178</v>
      </c>
      <c r="C49" s="141">
        <v>56143560</v>
      </c>
    </row>
    <row r="50" spans="1:3" ht="12" customHeight="1">
      <c r="A50" s="256" t="s">
        <v>15</v>
      </c>
      <c r="B50" s="52" t="s">
        <v>179</v>
      </c>
      <c r="C50" s="141">
        <v>0</v>
      </c>
    </row>
    <row r="51" spans="1:3" ht="12" customHeight="1" thickBot="1">
      <c r="A51" s="256" t="s">
        <v>17</v>
      </c>
      <c r="B51" s="52" t="s">
        <v>181</v>
      </c>
      <c r="C51" s="141">
        <v>240698</v>
      </c>
    </row>
    <row r="52" spans="1:3" ht="12" customHeight="1" thickBot="1">
      <c r="A52" s="258" t="s">
        <v>21</v>
      </c>
      <c r="B52" s="68" t="s">
        <v>457</v>
      </c>
      <c r="C52" s="118">
        <v>2120000</v>
      </c>
    </row>
    <row r="53" spans="1:3" s="271" customFormat="1" ht="12" customHeight="1">
      <c r="A53" s="256" t="s">
        <v>23</v>
      </c>
      <c r="B53" s="69" t="s">
        <v>212</v>
      </c>
      <c r="C53" s="141">
        <v>1820000</v>
      </c>
    </row>
    <row r="54" spans="1:3" ht="12" customHeight="1">
      <c r="A54" s="256" t="s">
        <v>25</v>
      </c>
      <c r="B54" s="52" t="s">
        <v>214</v>
      </c>
      <c r="C54" s="141">
        <v>300000</v>
      </c>
    </row>
    <row r="55" spans="1:3" ht="12" customHeight="1">
      <c r="A55" s="256" t="s">
        <v>27</v>
      </c>
      <c r="B55" s="52" t="s">
        <v>458</v>
      </c>
      <c r="C55" s="141">
        <v>0</v>
      </c>
    </row>
    <row r="56" spans="1:3" ht="12" customHeight="1" thickBot="1">
      <c r="A56" s="256" t="s">
        <v>29</v>
      </c>
      <c r="B56" s="52" t="s">
        <v>459</v>
      </c>
      <c r="C56" s="141">
        <v>0</v>
      </c>
    </row>
    <row r="57" spans="1:3" ht="15" customHeight="1" thickBot="1">
      <c r="A57" s="258" t="s">
        <v>35</v>
      </c>
      <c r="B57" s="68" t="s">
        <v>460</v>
      </c>
      <c r="C57" s="263"/>
    </row>
    <row r="58" spans="1:3" ht="13.5" thickBot="1">
      <c r="A58" s="258" t="s">
        <v>231</v>
      </c>
      <c r="B58" s="272" t="s">
        <v>461</v>
      </c>
      <c r="C58" s="273">
        <v>90340258</v>
      </c>
    </row>
    <row r="59" spans="1:3" ht="15" customHeight="1" thickBot="1">
      <c r="C59" s="274"/>
    </row>
    <row r="60" spans="1:3" ht="14.25" customHeight="1" thickBot="1">
      <c r="A60" s="229" t="s">
        <v>399</v>
      </c>
      <c r="B60" s="230"/>
      <c r="C60" s="231">
        <f>'[2]9.4.1. sz. mell ILMKS'!C59+'[2]9.4.2. sz. mell ILMKS'!C59+'[2]9.4.3. sz. mell ILMKS'!C59</f>
        <v>15</v>
      </c>
    </row>
    <row r="61" spans="1:3" ht="13.5" thickBot="1">
      <c r="A61" s="229" t="s">
        <v>400</v>
      </c>
      <c r="B61" s="230"/>
      <c r="C61" s="231">
        <f>'[2]9.4.1. sz. mell ILMKS'!C60+'[2]9.4.2. sz. mell ILMKS'!C60+'[2]9.4.3. sz. mell ILMKS'!C60</f>
        <v>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9" sqref="C9:C42"/>
    </sheetView>
  </sheetViews>
  <sheetFormatPr defaultRowHeight="12.75"/>
  <cols>
    <col min="1" max="1" width="13.83203125" style="281" customWidth="1"/>
    <col min="2" max="2" width="79.1640625" style="249" customWidth="1"/>
    <col min="3" max="3" width="25" style="249" customWidth="1"/>
    <col min="4" max="256" width="9.33203125" style="249"/>
    <col min="257" max="257" width="13.83203125" style="249" customWidth="1"/>
    <col min="258" max="258" width="79.1640625" style="249" customWidth="1"/>
    <col min="259" max="259" width="25" style="249" customWidth="1"/>
    <col min="260" max="512" width="9.33203125" style="249"/>
    <col min="513" max="513" width="13.83203125" style="249" customWidth="1"/>
    <col min="514" max="514" width="79.1640625" style="249" customWidth="1"/>
    <col min="515" max="515" width="25" style="249" customWidth="1"/>
    <col min="516" max="768" width="9.33203125" style="249"/>
    <col min="769" max="769" width="13.83203125" style="249" customWidth="1"/>
    <col min="770" max="770" width="79.1640625" style="249" customWidth="1"/>
    <col min="771" max="771" width="25" style="249" customWidth="1"/>
    <col min="772" max="1024" width="9.33203125" style="249"/>
    <col min="1025" max="1025" width="13.83203125" style="249" customWidth="1"/>
    <col min="1026" max="1026" width="79.1640625" style="249" customWidth="1"/>
    <col min="1027" max="1027" width="25" style="249" customWidth="1"/>
    <col min="1028" max="1280" width="9.33203125" style="249"/>
    <col min="1281" max="1281" width="13.83203125" style="249" customWidth="1"/>
    <col min="1282" max="1282" width="79.1640625" style="249" customWidth="1"/>
    <col min="1283" max="1283" width="25" style="249" customWidth="1"/>
    <col min="1284" max="1536" width="9.33203125" style="249"/>
    <col min="1537" max="1537" width="13.83203125" style="249" customWidth="1"/>
    <col min="1538" max="1538" width="79.1640625" style="249" customWidth="1"/>
    <col min="1539" max="1539" width="25" style="249" customWidth="1"/>
    <col min="1540" max="1792" width="9.33203125" style="249"/>
    <col min="1793" max="1793" width="13.83203125" style="249" customWidth="1"/>
    <col min="1794" max="1794" width="79.1640625" style="249" customWidth="1"/>
    <col min="1795" max="1795" width="25" style="249" customWidth="1"/>
    <col min="1796" max="2048" width="9.33203125" style="249"/>
    <col min="2049" max="2049" width="13.83203125" style="249" customWidth="1"/>
    <col min="2050" max="2050" width="79.1640625" style="249" customWidth="1"/>
    <col min="2051" max="2051" width="25" style="249" customWidth="1"/>
    <col min="2052" max="2304" width="9.33203125" style="249"/>
    <col min="2305" max="2305" width="13.83203125" style="249" customWidth="1"/>
    <col min="2306" max="2306" width="79.1640625" style="249" customWidth="1"/>
    <col min="2307" max="2307" width="25" style="249" customWidth="1"/>
    <col min="2308" max="2560" width="9.33203125" style="249"/>
    <col min="2561" max="2561" width="13.83203125" style="249" customWidth="1"/>
    <col min="2562" max="2562" width="79.1640625" style="249" customWidth="1"/>
    <col min="2563" max="2563" width="25" style="249" customWidth="1"/>
    <col min="2564" max="2816" width="9.33203125" style="249"/>
    <col min="2817" max="2817" width="13.83203125" style="249" customWidth="1"/>
    <col min="2818" max="2818" width="79.1640625" style="249" customWidth="1"/>
    <col min="2819" max="2819" width="25" style="249" customWidth="1"/>
    <col min="2820" max="3072" width="9.33203125" style="249"/>
    <col min="3073" max="3073" width="13.83203125" style="249" customWidth="1"/>
    <col min="3074" max="3074" width="79.1640625" style="249" customWidth="1"/>
    <col min="3075" max="3075" width="25" style="249" customWidth="1"/>
    <col min="3076" max="3328" width="9.33203125" style="249"/>
    <col min="3329" max="3329" width="13.83203125" style="249" customWidth="1"/>
    <col min="3330" max="3330" width="79.1640625" style="249" customWidth="1"/>
    <col min="3331" max="3331" width="25" style="249" customWidth="1"/>
    <col min="3332" max="3584" width="9.33203125" style="249"/>
    <col min="3585" max="3585" width="13.83203125" style="249" customWidth="1"/>
    <col min="3586" max="3586" width="79.1640625" style="249" customWidth="1"/>
    <col min="3587" max="3587" width="25" style="249" customWidth="1"/>
    <col min="3588" max="3840" width="9.33203125" style="249"/>
    <col min="3841" max="3841" width="13.83203125" style="249" customWidth="1"/>
    <col min="3842" max="3842" width="79.1640625" style="249" customWidth="1"/>
    <col min="3843" max="3843" width="25" style="249" customWidth="1"/>
    <col min="3844" max="4096" width="9.33203125" style="249"/>
    <col min="4097" max="4097" width="13.83203125" style="249" customWidth="1"/>
    <col min="4098" max="4098" width="79.1640625" style="249" customWidth="1"/>
    <col min="4099" max="4099" width="25" style="249" customWidth="1"/>
    <col min="4100" max="4352" width="9.33203125" style="249"/>
    <col min="4353" max="4353" width="13.83203125" style="249" customWidth="1"/>
    <col min="4354" max="4354" width="79.1640625" style="249" customWidth="1"/>
    <col min="4355" max="4355" width="25" style="249" customWidth="1"/>
    <col min="4356" max="4608" width="9.33203125" style="249"/>
    <col min="4609" max="4609" width="13.83203125" style="249" customWidth="1"/>
    <col min="4610" max="4610" width="79.1640625" style="249" customWidth="1"/>
    <col min="4611" max="4611" width="25" style="249" customWidth="1"/>
    <col min="4612" max="4864" width="9.33203125" style="249"/>
    <col min="4865" max="4865" width="13.83203125" style="249" customWidth="1"/>
    <col min="4866" max="4866" width="79.1640625" style="249" customWidth="1"/>
    <col min="4867" max="4867" width="25" style="249" customWidth="1"/>
    <col min="4868" max="5120" width="9.33203125" style="249"/>
    <col min="5121" max="5121" width="13.83203125" style="249" customWidth="1"/>
    <col min="5122" max="5122" width="79.1640625" style="249" customWidth="1"/>
    <col min="5123" max="5123" width="25" style="249" customWidth="1"/>
    <col min="5124" max="5376" width="9.33203125" style="249"/>
    <col min="5377" max="5377" width="13.83203125" style="249" customWidth="1"/>
    <col min="5378" max="5378" width="79.1640625" style="249" customWidth="1"/>
    <col min="5379" max="5379" width="25" style="249" customWidth="1"/>
    <col min="5380" max="5632" width="9.33203125" style="249"/>
    <col min="5633" max="5633" width="13.83203125" style="249" customWidth="1"/>
    <col min="5634" max="5634" width="79.1640625" style="249" customWidth="1"/>
    <col min="5635" max="5635" width="25" style="249" customWidth="1"/>
    <col min="5636" max="5888" width="9.33203125" style="249"/>
    <col min="5889" max="5889" width="13.83203125" style="249" customWidth="1"/>
    <col min="5890" max="5890" width="79.1640625" style="249" customWidth="1"/>
    <col min="5891" max="5891" width="25" style="249" customWidth="1"/>
    <col min="5892" max="6144" width="9.33203125" style="249"/>
    <col min="6145" max="6145" width="13.83203125" style="249" customWidth="1"/>
    <col min="6146" max="6146" width="79.1640625" style="249" customWidth="1"/>
    <col min="6147" max="6147" width="25" style="249" customWidth="1"/>
    <col min="6148" max="6400" width="9.33203125" style="249"/>
    <col min="6401" max="6401" width="13.83203125" style="249" customWidth="1"/>
    <col min="6402" max="6402" width="79.1640625" style="249" customWidth="1"/>
    <col min="6403" max="6403" width="25" style="249" customWidth="1"/>
    <col min="6404" max="6656" width="9.33203125" style="249"/>
    <col min="6657" max="6657" width="13.83203125" style="249" customWidth="1"/>
    <col min="6658" max="6658" width="79.1640625" style="249" customWidth="1"/>
    <col min="6659" max="6659" width="25" style="249" customWidth="1"/>
    <col min="6660" max="6912" width="9.33203125" style="249"/>
    <col min="6913" max="6913" width="13.83203125" style="249" customWidth="1"/>
    <col min="6914" max="6914" width="79.1640625" style="249" customWidth="1"/>
    <col min="6915" max="6915" width="25" style="249" customWidth="1"/>
    <col min="6916" max="7168" width="9.33203125" style="249"/>
    <col min="7169" max="7169" width="13.83203125" style="249" customWidth="1"/>
    <col min="7170" max="7170" width="79.1640625" style="249" customWidth="1"/>
    <col min="7171" max="7171" width="25" style="249" customWidth="1"/>
    <col min="7172" max="7424" width="9.33203125" style="249"/>
    <col min="7425" max="7425" width="13.83203125" style="249" customWidth="1"/>
    <col min="7426" max="7426" width="79.1640625" style="249" customWidth="1"/>
    <col min="7427" max="7427" width="25" style="249" customWidth="1"/>
    <col min="7428" max="7680" width="9.33203125" style="249"/>
    <col min="7681" max="7681" width="13.83203125" style="249" customWidth="1"/>
    <col min="7682" max="7682" width="79.1640625" style="249" customWidth="1"/>
    <col min="7683" max="7683" width="25" style="249" customWidth="1"/>
    <col min="7684" max="7936" width="9.33203125" style="249"/>
    <col min="7937" max="7937" width="13.83203125" style="249" customWidth="1"/>
    <col min="7938" max="7938" width="79.1640625" style="249" customWidth="1"/>
    <col min="7939" max="7939" width="25" style="249" customWidth="1"/>
    <col min="7940" max="8192" width="9.33203125" style="249"/>
    <col min="8193" max="8193" width="13.83203125" style="249" customWidth="1"/>
    <col min="8194" max="8194" width="79.1640625" style="249" customWidth="1"/>
    <col min="8195" max="8195" width="25" style="249" customWidth="1"/>
    <col min="8196" max="8448" width="9.33203125" style="249"/>
    <col min="8449" max="8449" width="13.83203125" style="249" customWidth="1"/>
    <col min="8450" max="8450" width="79.1640625" style="249" customWidth="1"/>
    <col min="8451" max="8451" width="25" style="249" customWidth="1"/>
    <col min="8452" max="8704" width="9.33203125" style="249"/>
    <col min="8705" max="8705" width="13.83203125" style="249" customWidth="1"/>
    <col min="8706" max="8706" width="79.1640625" style="249" customWidth="1"/>
    <col min="8707" max="8707" width="25" style="249" customWidth="1"/>
    <col min="8708" max="8960" width="9.33203125" style="249"/>
    <col min="8961" max="8961" width="13.83203125" style="249" customWidth="1"/>
    <col min="8962" max="8962" width="79.1640625" style="249" customWidth="1"/>
    <col min="8963" max="8963" width="25" style="249" customWidth="1"/>
    <col min="8964" max="9216" width="9.33203125" style="249"/>
    <col min="9217" max="9217" width="13.83203125" style="249" customWidth="1"/>
    <col min="9218" max="9218" width="79.1640625" style="249" customWidth="1"/>
    <col min="9219" max="9219" width="25" style="249" customWidth="1"/>
    <col min="9220" max="9472" width="9.33203125" style="249"/>
    <col min="9473" max="9473" width="13.83203125" style="249" customWidth="1"/>
    <col min="9474" max="9474" width="79.1640625" style="249" customWidth="1"/>
    <col min="9475" max="9475" width="25" style="249" customWidth="1"/>
    <col min="9476" max="9728" width="9.33203125" style="249"/>
    <col min="9729" max="9729" width="13.83203125" style="249" customWidth="1"/>
    <col min="9730" max="9730" width="79.1640625" style="249" customWidth="1"/>
    <col min="9731" max="9731" width="25" style="249" customWidth="1"/>
    <col min="9732" max="9984" width="9.33203125" style="249"/>
    <col min="9985" max="9985" width="13.83203125" style="249" customWidth="1"/>
    <col min="9986" max="9986" width="79.1640625" style="249" customWidth="1"/>
    <col min="9987" max="9987" width="25" style="249" customWidth="1"/>
    <col min="9988" max="10240" width="9.33203125" style="249"/>
    <col min="10241" max="10241" width="13.83203125" style="249" customWidth="1"/>
    <col min="10242" max="10242" width="79.1640625" style="249" customWidth="1"/>
    <col min="10243" max="10243" width="25" style="249" customWidth="1"/>
    <col min="10244" max="10496" width="9.33203125" style="249"/>
    <col min="10497" max="10497" width="13.83203125" style="249" customWidth="1"/>
    <col min="10498" max="10498" width="79.1640625" style="249" customWidth="1"/>
    <col min="10499" max="10499" width="25" style="249" customWidth="1"/>
    <col min="10500" max="10752" width="9.33203125" style="249"/>
    <col min="10753" max="10753" width="13.83203125" style="249" customWidth="1"/>
    <col min="10754" max="10754" width="79.1640625" style="249" customWidth="1"/>
    <col min="10755" max="10755" width="25" style="249" customWidth="1"/>
    <col min="10756" max="11008" width="9.33203125" style="249"/>
    <col min="11009" max="11009" width="13.83203125" style="249" customWidth="1"/>
    <col min="11010" max="11010" width="79.1640625" style="249" customWidth="1"/>
    <col min="11011" max="11011" width="25" style="249" customWidth="1"/>
    <col min="11012" max="11264" width="9.33203125" style="249"/>
    <col min="11265" max="11265" width="13.83203125" style="249" customWidth="1"/>
    <col min="11266" max="11266" width="79.1640625" style="249" customWidth="1"/>
    <col min="11267" max="11267" width="25" style="249" customWidth="1"/>
    <col min="11268" max="11520" width="9.33203125" style="249"/>
    <col min="11521" max="11521" width="13.83203125" style="249" customWidth="1"/>
    <col min="11522" max="11522" width="79.1640625" style="249" customWidth="1"/>
    <col min="11523" max="11523" width="25" style="249" customWidth="1"/>
    <col min="11524" max="11776" width="9.33203125" style="249"/>
    <col min="11777" max="11777" width="13.83203125" style="249" customWidth="1"/>
    <col min="11778" max="11778" width="79.1640625" style="249" customWidth="1"/>
    <col min="11779" max="11779" width="25" style="249" customWidth="1"/>
    <col min="11780" max="12032" width="9.33203125" style="249"/>
    <col min="12033" max="12033" width="13.83203125" style="249" customWidth="1"/>
    <col min="12034" max="12034" width="79.1640625" style="249" customWidth="1"/>
    <col min="12035" max="12035" width="25" style="249" customWidth="1"/>
    <col min="12036" max="12288" width="9.33203125" style="249"/>
    <col min="12289" max="12289" width="13.83203125" style="249" customWidth="1"/>
    <col min="12290" max="12290" width="79.1640625" style="249" customWidth="1"/>
    <col min="12291" max="12291" width="25" style="249" customWidth="1"/>
    <col min="12292" max="12544" width="9.33203125" style="249"/>
    <col min="12545" max="12545" width="13.83203125" style="249" customWidth="1"/>
    <col min="12546" max="12546" width="79.1640625" style="249" customWidth="1"/>
    <col min="12547" max="12547" width="25" style="249" customWidth="1"/>
    <col min="12548" max="12800" width="9.33203125" style="249"/>
    <col min="12801" max="12801" width="13.83203125" style="249" customWidth="1"/>
    <col min="12802" max="12802" width="79.1640625" style="249" customWidth="1"/>
    <col min="12803" max="12803" width="25" style="249" customWidth="1"/>
    <col min="12804" max="13056" width="9.33203125" style="249"/>
    <col min="13057" max="13057" width="13.83203125" style="249" customWidth="1"/>
    <col min="13058" max="13058" width="79.1640625" style="249" customWidth="1"/>
    <col min="13059" max="13059" width="25" style="249" customWidth="1"/>
    <col min="13060" max="13312" width="9.33203125" style="249"/>
    <col min="13313" max="13313" width="13.83203125" style="249" customWidth="1"/>
    <col min="13314" max="13314" width="79.1640625" style="249" customWidth="1"/>
    <col min="13315" max="13315" width="25" style="249" customWidth="1"/>
    <col min="13316" max="13568" width="9.33203125" style="249"/>
    <col min="13569" max="13569" width="13.83203125" style="249" customWidth="1"/>
    <col min="13570" max="13570" width="79.1640625" style="249" customWidth="1"/>
    <col min="13571" max="13571" width="25" style="249" customWidth="1"/>
    <col min="13572" max="13824" width="9.33203125" style="249"/>
    <col min="13825" max="13825" width="13.83203125" style="249" customWidth="1"/>
    <col min="13826" max="13826" width="79.1640625" style="249" customWidth="1"/>
    <col min="13827" max="13827" width="25" style="249" customWidth="1"/>
    <col min="13828" max="14080" width="9.33203125" style="249"/>
    <col min="14081" max="14081" width="13.83203125" style="249" customWidth="1"/>
    <col min="14082" max="14082" width="79.1640625" style="249" customWidth="1"/>
    <col min="14083" max="14083" width="25" style="249" customWidth="1"/>
    <col min="14084" max="14336" width="9.33203125" style="249"/>
    <col min="14337" max="14337" width="13.83203125" style="249" customWidth="1"/>
    <col min="14338" max="14338" width="79.1640625" style="249" customWidth="1"/>
    <col min="14339" max="14339" width="25" style="249" customWidth="1"/>
    <col min="14340" max="14592" width="9.33203125" style="249"/>
    <col min="14593" max="14593" width="13.83203125" style="249" customWidth="1"/>
    <col min="14594" max="14594" width="79.1640625" style="249" customWidth="1"/>
    <col min="14595" max="14595" width="25" style="249" customWidth="1"/>
    <col min="14596" max="14848" width="9.33203125" style="249"/>
    <col min="14849" max="14849" width="13.83203125" style="249" customWidth="1"/>
    <col min="14850" max="14850" width="79.1640625" style="249" customWidth="1"/>
    <col min="14851" max="14851" width="25" style="249" customWidth="1"/>
    <col min="14852" max="15104" width="9.33203125" style="249"/>
    <col min="15105" max="15105" width="13.83203125" style="249" customWidth="1"/>
    <col min="15106" max="15106" width="79.1640625" style="249" customWidth="1"/>
    <col min="15107" max="15107" width="25" style="249" customWidth="1"/>
    <col min="15108" max="15360" width="9.33203125" style="249"/>
    <col min="15361" max="15361" width="13.83203125" style="249" customWidth="1"/>
    <col min="15362" max="15362" width="79.1640625" style="249" customWidth="1"/>
    <col min="15363" max="15363" width="25" style="249" customWidth="1"/>
    <col min="15364" max="15616" width="9.33203125" style="249"/>
    <col min="15617" max="15617" width="13.83203125" style="249" customWidth="1"/>
    <col min="15618" max="15618" width="79.1640625" style="249" customWidth="1"/>
    <col min="15619" max="15619" width="25" style="249" customWidth="1"/>
    <col min="15620" max="15872" width="9.33203125" style="249"/>
    <col min="15873" max="15873" width="13.83203125" style="249" customWidth="1"/>
    <col min="15874" max="15874" width="79.1640625" style="249" customWidth="1"/>
    <col min="15875" max="15875" width="25" style="249" customWidth="1"/>
    <col min="15876" max="16128" width="9.33203125" style="249"/>
    <col min="16129" max="16129" width="13.83203125" style="249" customWidth="1"/>
    <col min="16130" max="16130" width="79.1640625" style="249" customWidth="1"/>
    <col min="16131" max="16131" width="25" style="249" customWidth="1"/>
    <col min="16132" max="16384" width="9.33203125" style="249"/>
  </cols>
  <sheetData>
    <row r="1" spans="1:3" ht="30.75" customHeight="1">
      <c r="A1" s="314" t="s">
        <v>497</v>
      </c>
      <c r="B1" s="314"/>
      <c r="C1" s="314"/>
    </row>
    <row r="2" spans="1:3" s="242" customFormat="1" ht="21" customHeight="1" thickBot="1">
      <c r="A2" s="170"/>
      <c r="B2" s="171"/>
      <c r="C2" s="241" t="s">
        <v>515</v>
      </c>
    </row>
    <row r="3" spans="1:3" s="244" customFormat="1" ht="25.5" customHeight="1">
      <c r="A3" s="174" t="s">
        <v>437</v>
      </c>
      <c r="B3" s="175" t="s">
        <v>488</v>
      </c>
      <c r="C3" s="243" t="s">
        <v>489</v>
      </c>
    </row>
    <row r="4" spans="1:3" s="244" customFormat="1" ht="24.75" thickBot="1">
      <c r="A4" s="245" t="s">
        <v>377</v>
      </c>
      <c r="B4" s="179" t="s">
        <v>462</v>
      </c>
      <c r="C4" s="246" t="s">
        <v>376</v>
      </c>
    </row>
    <row r="5" spans="1:3" s="247" customFormat="1" ht="15.95" customHeight="1" thickBot="1">
      <c r="A5" s="181"/>
      <c r="B5" s="181"/>
      <c r="C5" s="182" t="s">
        <v>271</v>
      </c>
    </row>
    <row r="6" spans="1:3" ht="13.5" thickBot="1">
      <c r="A6" s="184" t="s">
        <v>379</v>
      </c>
      <c r="B6" s="185" t="s">
        <v>380</v>
      </c>
      <c r="C6" s="248" t="s">
        <v>381</v>
      </c>
    </row>
    <row r="7" spans="1:3" s="250" customFormat="1" ht="12.95" customHeight="1" thickBot="1">
      <c r="A7" s="188"/>
      <c r="B7" s="189" t="s">
        <v>5</v>
      </c>
      <c r="C7" s="190" t="s">
        <v>6</v>
      </c>
    </row>
    <row r="8" spans="1:3" s="250" customFormat="1" ht="15.95" customHeight="1" thickBot="1">
      <c r="A8" s="192"/>
      <c r="B8" s="193" t="s">
        <v>272</v>
      </c>
      <c r="C8" s="251"/>
    </row>
    <row r="9" spans="1:3" s="253" customFormat="1" ht="12" customHeight="1" thickBot="1">
      <c r="A9" s="188" t="s">
        <v>7</v>
      </c>
      <c r="B9" s="252" t="s">
        <v>439</v>
      </c>
      <c r="C9" s="118">
        <v>28455350</v>
      </c>
    </row>
    <row r="10" spans="1:3" s="253" customFormat="1" ht="12" customHeight="1">
      <c r="A10" s="254" t="s">
        <v>9</v>
      </c>
      <c r="B10" s="50" t="s">
        <v>68</v>
      </c>
      <c r="C10" s="255">
        <v>1500000</v>
      </c>
    </row>
    <row r="11" spans="1:3" s="253" customFormat="1" ht="12" customHeight="1">
      <c r="A11" s="256" t="s">
        <v>11</v>
      </c>
      <c r="B11" s="52" t="s">
        <v>70</v>
      </c>
      <c r="C11" s="110">
        <v>20088100</v>
      </c>
    </row>
    <row r="12" spans="1:3" s="253" customFormat="1" ht="12" customHeight="1">
      <c r="A12" s="256" t="s">
        <v>13</v>
      </c>
      <c r="B12" s="52" t="s">
        <v>72</v>
      </c>
      <c r="C12" s="110">
        <v>390000</v>
      </c>
    </row>
    <row r="13" spans="1:3" s="253" customFormat="1" ht="12" customHeight="1">
      <c r="A13" s="256" t="s">
        <v>15</v>
      </c>
      <c r="B13" s="52" t="s">
        <v>74</v>
      </c>
      <c r="C13" s="110"/>
    </row>
    <row r="14" spans="1:3" s="253" customFormat="1" ht="12" customHeight="1">
      <c r="A14" s="256" t="s">
        <v>17</v>
      </c>
      <c r="B14" s="52" t="s">
        <v>76</v>
      </c>
      <c r="C14" s="110"/>
    </row>
    <row r="15" spans="1:3" s="253" customFormat="1" ht="12" customHeight="1">
      <c r="A15" s="256" t="s">
        <v>19</v>
      </c>
      <c r="B15" s="52" t="s">
        <v>440</v>
      </c>
      <c r="C15" s="110">
        <v>3602000</v>
      </c>
    </row>
    <row r="16" spans="1:3" s="253" customFormat="1" ht="12" customHeight="1">
      <c r="A16" s="256" t="s">
        <v>183</v>
      </c>
      <c r="B16" s="70" t="s">
        <v>441</v>
      </c>
      <c r="C16" s="110">
        <v>2775000</v>
      </c>
    </row>
    <row r="17" spans="1:3" s="253" customFormat="1" ht="12" customHeight="1">
      <c r="A17" s="256" t="s">
        <v>185</v>
      </c>
      <c r="B17" s="52" t="s">
        <v>442</v>
      </c>
      <c r="C17" s="138">
        <v>150</v>
      </c>
    </row>
    <row r="18" spans="1:3" s="257" customFormat="1" ht="12" customHeight="1">
      <c r="A18" s="256" t="s">
        <v>187</v>
      </c>
      <c r="B18" s="52" t="s">
        <v>84</v>
      </c>
      <c r="C18" s="110"/>
    </row>
    <row r="19" spans="1:3" s="257" customFormat="1" ht="12" customHeight="1">
      <c r="A19" s="256" t="s">
        <v>189</v>
      </c>
      <c r="B19" s="52" t="s">
        <v>86</v>
      </c>
      <c r="C19" s="114"/>
    </row>
    <row r="20" spans="1:3" s="257" customFormat="1" ht="12" customHeight="1" thickBot="1">
      <c r="A20" s="256" t="s">
        <v>191</v>
      </c>
      <c r="B20" s="70" t="s">
        <v>88</v>
      </c>
      <c r="C20" s="114">
        <v>100100</v>
      </c>
    </row>
    <row r="21" spans="1:3" s="253" customFormat="1" ht="12" customHeight="1" thickBot="1">
      <c r="A21" s="188" t="s">
        <v>21</v>
      </c>
      <c r="B21" s="252" t="s">
        <v>443</v>
      </c>
      <c r="C21" s="118">
        <v>0</v>
      </c>
    </row>
    <row r="22" spans="1:3" s="257" customFormat="1" ht="12" customHeight="1">
      <c r="A22" s="256" t="s">
        <v>23</v>
      </c>
      <c r="B22" s="69" t="s">
        <v>24</v>
      </c>
      <c r="C22" s="110"/>
    </row>
    <row r="23" spans="1:3" s="257" customFormat="1" ht="12" customHeight="1">
      <c r="A23" s="256" t="s">
        <v>25</v>
      </c>
      <c r="B23" s="52" t="s">
        <v>444</v>
      </c>
      <c r="C23" s="110"/>
    </row>
    <row r="24" spans="1:3" s="257" customFormat="1" ht="12" customHeight="1">
      <c r="A24" s="256" t="s">
        <v>27</v>
      </c>
      <c r="B24" s="52" t="s">
        <v>445</v>
      </c>
      <c r="C24" s="110"/>
    </row>
    <row r="25" spans="1:3" s="257" customFormat="1" ht="12" customHeight="1" thickBot="1">
      <c r="A25" s="256" t="s">
        <v>29</v>
      </c>
      <c r="B25" s="52" t="s">
        <v>465</v>
      </c>
      <c r="C25" s="110"/>
    </row>
    <row r="26" spans="1:3" s="257" customFormat="1" ht="12" customHeight="1" thickBot="1">
      <c r="A26" s="258" t="s">
        <v>35</v>
      </c>
      <c r="B26" s="68" t="s">
        <v>282</v>
      </c>
      <c r="C26" s="263"/>
    </row>
    <row r="27" spans="1:3" s="257" customFormat="1" ht="12" customHeight="1" thickBot="1">
      <c r="A27" s="258" t="s">
        <v>231</v>
      </c>
      <c r="B27" s="68" t="s">
        <v>466</v>
      </c>
      <c r="C27" s="118">
        <v>0</v>
      </c>
    </row>
    <row r="28" spans="1:3" s="257" customFormat="1" ht="12" customHeight="1">
      <c r="A28" s="259" t="s">
        <v>51</v>
      </c>
      <c r="B28" s="260" t="s">
        <v>444</v>
      </c>
      <c r="C28" s="141"/>
    </row>
    <row r="29" spans="1:3" s="257" customFormat="1" ht="12" customHeight="1">
      <c r="A29" s="259" t="s">
        <v>53</v>
      </c>
      <c r="B29" s="261" t="s">
        <v>446</v>
      </c>
      <c r="C29" s="123"/>
    </row>
    <row r="30" spans="1:3" s="257" customFormat="1" ht="12" customHeight="1" thickBot="1">
      <c r="A30" s="256" t="s">
        <v>55</v>
      </c>
      <c r="B30" s="262" t="s">
        <v>467</v>
      </c>
      <c r="C30" s="266"/>
    </row>
    <row r="31" spans="1:3" s="257" customFormat="1" ht="12" customHeight="1" thickBot="1">
      <c r="A31" s="258" t="s">
        <v>65</v>
      </c>
      <c r="B31" s="68" t="s">
        <v>447</v>
      </c>
      <c r="C31" s="118">
        <v>0</v>
      </c>
    </row>
    <row r="32" spans="1:3" s="257" customFormat="1" ht="12" customHeight="1">
      <c r="A32" s="259" t="s">
        <v>67</v>
      </c>
      <c r="B32" s="260" t="s">
        <v>92</v>
      </c>
      <c r="C32" s="141"/>
    </row>
    <row r="33" spans="1:3" s="257" customFormat="1" ht="12" customHeight="1">
      <c r="A33" s="259" t="s">
        <v>69</v>
      </c>
      <c r="B33" s="261" t="s">
        <v>94</v>
      </c>
      <c r="C33" s="123"/>
    </row>
    <row r="34" spans="1:3" s="257" customFormat="1" ht="12" customHeight="1" thickBot="1">
      <c r="A34" s="256" t="s">
        <v>71</v>
      </c>
      <c r="B34" s="262" t="s">
        <v>96</v>
      </c>
      <c r="C34" s="266"/>
    </row>
    <row r="35" spans="1:3" s="253" customFormat="1" ht="12" customHeight="1" thickBot="1">
      <c r="A35" s="258" t="s">
        <v>89</v>
      </c>
      <c r="B35" s="68" t="s">
        <v>284</v>
      </c>
      <c r="C35" s="263"/>
    </row>
    <row r="36" spans="1:3" s="253" customFormat="1" ht="12" customHeight="1" thickBot="1">
      <c r="A36" s="258" t="s">
        <v>248</v>
      </c>
      <c r="B36" s="68" t="s">
        <v>448</v>
      </c>
      <c r="C36" s="275"/>
    </row>
    <row r="37" spans="1:3" s="253" customFormat="1" ht="12" customHeight="1" thickBot="1">
      <c r="A37" s="188" t="s">
        <v>111</v>
      </c>
      <c r="B37" s="68" t="s">
        <v>468</v>
      </c>
      <c r="C37" s="264">
        <v>28455350</v>
      </c>
    </row>
    <row r="38" spans="1:3" s="253" customFormat="1" ht="12" customHeight="1" thickBot="1">
      <c r="A38" s="265" t="s">
        <v>257</v>
      </c>
      <c r="B38" s="68" t="s">
        <v>449</v>
      </c>
      <c r="C38" s="264">
        <v>60759908</v>
      </c>
    </row>
    <row r="39" spans="1:3" s="253" customFormat="1" ht="12" customHeight="1">
      <c r="A39" s="259" t="s">
        <v>450</v>
      </c>
      <c r="B39" s="260" t="s">
        <v>340</v>
      </c>
      <c r="C39" s="141">
        <v>609172</v>
      </c>
    </row>
    <row r="40" spans="1:3" s="253" customFormat="1" ht="12" customHeight="1">
      <c r="A40" s="259" t="s">
        <v>451</v>
      </c>
      <c r="B40" s="261" t="s">
        <v>452</v>
      </c>
      <c r="C40" s="123"/>
    </row>
    <row r="41" spans="1:3" s="257" customFormat="1" ht="12" customHeight="1" thickBot="1">
      <c r="A41" s="256" t="s">
        <v>453</v>
      </c>
      <c r="B41" s="262" t="s">
        <v>454</v>
      </c>
      <c r="C41" s="266">
        <v>60150736</v>
      </c>
    </row>
    <row r="42" spans="1:3" s="257" customFormat="1" ht="15" customHeight="1" thickBot="1">
      <c r="A42" s="265" t="s">
        <v>259</v>
      </c>
      <c r="B42" s="267" t="s">
        <v>455</v>
      </c>
      <c r="C42" s="213">
        <v>89215258</v>
      </c>
    </row>
    <row r="43" spans="1:3" s="257" customFormat="1" ht="15" customHeight="1">
      <c r="A43" s="208"/>
      <c r="B43" s="209"/>
      <c r="C43" s="210"/>
    </row>
    <row r="44" spans="1:3" ht="13.5" thickBot="1">
      <c r="A44" s="268"/>
      <c r="B44" s="269"/>
      <c r="C44" s="270"/>
    </row>
    <row r="45" spans="1:3" s="250" customFormat="1" ht="16.5" customHeight="1" thickBot="1">
      <c r="A45" s="211"/>
      <c r="B45" s="212" t="s">
        <v>273</v>
      </c>
      <c r="C45" s="213"/>
    </row>
    <row r="46" spans="1:3" s="271" customFormat="1" ht="12" customHeight="1" thickBot="1">
      <c r="A46" s="258" t="s">
        <v>7</v>
      </c>
      <c r="B46" s="68" t="s">
        <v>456</v>
      </c>
      <c r="C46" s="118">
        <v>88786258</v>
      </c>
    </row>
    <row r="47" spans="1:3" ht="12" customHeight="1">
      <c r="A47" s="256" t="s">
        <v>9</v>
      </c>
      <c r="B47" s="69" t="s">
        <v>176</v>
      </c>
      <c r="C47" s="141">
        <v>25070000</v>
      </c>
    </row>
    <row r="48" spans="1:3" ht="12" customHeight="1">
      <c r="A48" s="256" t="s">
        <v>11</v>
      </c>
      <c r="B48" s="52" t="s">
        <v>177</v>
      </c>
      <c r="C48" s="126">
        <v>6766000</v>
      </c>
    </row>
    <row r="49" spans="1:3" ht="12" customHeight="1">
      <c r="A49" s="256" t="s">
        <v>13</v>
      </c>
      <c r="B49" s="52" t="s">
        <v>178</v>
      </c>
      <c r="C49" s="126">
        <v>56709560</v>
      </c>
    </row>
    <row r="50" spans="1:3" ht="12" customHeight="1">
      <c r="A50" s="256" t="s">
        <v>15</v>
      </c>
      <c r="B50" s="52" t="s">
        <v>179</v>
      </c>
      <c r="C50" s="126"/>
    </row>
    <row r="51" spans="1:3" ht="12" customHeight="1" thickBot="1">
      <c r="A51" s="256" t="s">
        <v>17</v>
      </c>
      <c r="B51" s="52" t="s">
        <v>181</v>
      </c>
      <c r="C51" s="126">
        <v>240698</v>
      </c>
    </row>
    <row r="52" spans="1:3" ht="12" customHeight="1" thickBot="1">
      <c r="A52" s="258" t="s">
        <v>21</v>
      </c>
      <c r="B52" s="68" t="s">
        <v>457</v>
      </c>
      <c r="C52" s="118">
        <v>429000</v>
      </c>
    </row>
    <row r="53" spans="1:3" s="271" customFormat="1" ht="12" customHeight="1">
      <c r="A53" s="256" t="s">
        <v>23</v>
      </c>
      <c r="B53" s="69" t="s">
        <v>212</v>
      </c>
      <c r="C53" s="141">
        <v>429000</v>
      </c>
    </row>
    <row r="54" spans="1:3" ht="12" customHeight="1">
      <c r="A54" s="256" t="s">
        <v>25</v>
      </c>
      <c r="B54" s="52" t="s">
        <v>214</v>
      </c>
      <c r="C54" s="126"/>
    </row>
    <row r="55" spans="1:3" ht="12" customHeight="1">
      <c r="A55" s="256" t="s">
        <v>27</v>
      </c>
      <c r="B55" s="52" t="s">
        <v>458</v>
      </c>
      <c r="C55" s="126"/>
    </row>
    <row r="56" spans="1:3" ht="12" customHeight="1" thickBot="1">
      <c r="A56" s="256" t="s">
        <v>29</v>
      </c>
      <c r="B56" s="52" t="s">
        <v>459</v>
      </c>
      <c r="C56" s="126"/>
    </row>
    <row r="57" spans="1:3" ht="15" customHeight="1" thickBot="1">
      <c r="A57" s="258" t="s">
        <v>35</v>
      </c>
      <c r="B57" s="68" t="s">
        <v>460</v>
      </c>
      <c r="C57" s="263"/>
    </row>
    <row r="58" spans="1:3" ht="13.5" thickBot="1">
      <c r="A58" s="258" t="s">
        <v>231</v>
      </c>
      <c r="B58" s="272" t="s">
        <v>461</v>
      </c>
      <c r="C58" s="273">
        <v>89215258</v>
      </c>
    </row>
    <row r="59" spans="1:3" ht="15" customHeight="1" thickBot="1">
      <c r="C59" s="274"/>
    </row>
    <row r="60" spans="1:3" ht="14.25" customHeight="1" thickBot="1">
      <c r="A60" s="229" t="s">
        <v>399</v>
      </c>
      <c r="B60" s="230"/>
      <c r="C60" s="231">
        <v>15</v>
      </c>
    </row>
    <row r="61" spans="1:3" ht="13.5" thickBot="1">
      <c r="A61" s="229" t="s">
        <v>400</v>
      </c>
      <c r="B61" s="230"/>
      <c r="C61" s="231">
        <v>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3" sqref="C3"/>
    </sheetView>
  </sheetViews>
  <sheetFormatPr defaultRowHeight="12.75"/>
  <cols>
    <col min="1" max="1" width="13.83203125" style="281" customWidth="1"/>
    <col min="2" max="2" width="79.1640625" style="249" customWidth="1"/>
    <col min="3" max="3" width="25" style="249" customWidth="1"/>
    <col min="4" max="256" width="9.33203125" style="249"/>
    <col min="257" max="257" width="13.83203125" style="249" customWidth="1"/>
    <col min="258" max="258" width="79.1640625" style="249" customWidth="1"/>
    <col min="259" max="259" width="25" style="249" customWidth="1"/>
    <col min="260" max="512" width="9.33203125" style="249"/>
    <col min="513" max="513" width="13.83203125" style="249" customWidth="1"/>
    <col min="514" max="514" width="79.1640625" style="249" customWidth="1"/>
    <col min="515" max="515" width="25" style="249" customWidth="1"/>
    <col min="516" max="768" width="9.33203125" style="249"/>
    <col min="769" max="769" width="13.83203125" style="249" customWidth="1"/>
    <col min="770" max="770" width="79.1640625" style="249" customWidth="1"/>
    <col min="771" max="771" width="25" style="249" customWidth="1"/>
    <col min="772" max="1024" width="9.33203125" style="249"/>
    <col min="1025" max="1025" width="13.83203125" style="249" customWidth="1"/>
    <col min="1026" max="1026" width="79.1640625" style="249" customWidth="1"/>
    <col min="1027" max="1027" width="25" style="249" customWidth="1"/>
    <col min="1028" max="1280" width="9.33203125" style="249"/>
    <col min="1281" max="1281" width="13.83203125" style="249" customWidth="1"/>
    <col min="1282" max="1282" width="79.1640625" style="249" customWidth="1"/>
    <col min="1283" max="1283" width="25" style="249" customWidth="1"/>
    <col min="1284" max="1536" width="9.33203125" style="249"/>
    <col min="1537" max="1537" width="13.83203125" style="249" customWidth="1"/>
    <col min="1538" max="1538" width="79.1640625" style="249" customWidth="1"/>
    <col min="1539" max="1539" width="25" style="249" customWidth="1"/>
    <col min="1540" max="1792" width="9.33203125" style="249"/>
    <col min="1793" max="1793" width="13.83203125" style="249" customWidth="1"/>
    <col min="1794" max="1794" width="79.1640625" style="249" customWidth="1"/>
    <col min="1795" max="1795" width="25" style="249" customWidth="1"/>
    <col min="1796" max="2048" width="9.33203125" style="249"/>
    <col min="2049" max="2049" width="13.83203125" style="249" customWidth="1"/>
    <col min="2050" max="2050" width="79.1640625" style="249" customWidth="1"/>
    <col min="2051" max="2051" width="25" style="249" customWidth="1"/>
    <col min="2052" max="2304" width="9.33203125" style="249"/>
    <col min="2305" max="2305" width="13.83203125" style="249" customWidth="1"/>
    <col min="2306" max="2306" width="79.1640625" style="249" customWidth="1"/>
    <col min="2307" max="2307" width="25" style="249" customWidth="1"/>
    <col min="2308" max="2560" width="9.33203125" style="249"/>
    <col min="2561" max="2561" width="13.83203125" style="249" customWidth="1"/>
    <col min="2562" max="2562" width="79.1640625" style="249" customWidth="1"/>
    <col min="2563" max="2563" width="25" style="249" customWidth="1"/>
    <col min="2564" max="2816" width="9.33203125" style="249"/>
    <col min="2817" max="2817" width="13.83203125" style="249" customWidth="1"/>
    <col min="2818" max="2818" width="79.1640625" style="249" customWidth="1"/>
    <col min="2819" max="2819" width="25" style="249" customWidth="1"/>
    <col min="2820" max="3072" width="9.33203125" style="249"/>
    <col min="3073" max="3073" width="13.83203125" style="249" customWidth="1"/>
    <col min="3074" max="3074" width="79.1640625" style="249" customWidth="1"/>
    <col min="3075" max="3075" width="25" style="249" customWidth="1"/>
    <col min="3076" max="3328" width="9.33203125" style="249"/>
    <col min="3329" max="3329" width="13.83203125" style="249" customWidth="1"/>
    <col min="3330" max="3330" width="79.1640625" style="249" customWidth="1"/>
    <col min="3331" max="3331" width="25" style="249" customWidth="1"/>
    <col min="3332" max="3584" width="9.33203125" style="249"/>
    <col min="3585" max="3585" width="13.83203125" style="249" customWidth="1"/>
    <col min="3586" max="3586" width="79.1640625" style="249" customWidth="1"/>
    <col min="3587" max="3587" width="25" style="249" customWidth="1"/>
    <col min="3588" max="3840" width="9.33203125" style="249"/>
    <col min="3841" max="3841" width="13.83203125" style="249" customWidth="1"/>
    <col min="3842" max="3842" width="79.1640625" style="249" customWidth="1"/>
    <col min="3843" max="3843" width="25" style="249" customWidth="1"/>
    <col min="3844" max="4096" width="9.33203125" style="249"/>
    <col min="4097" max="4097" width="13.83203125" style="249" customWidth="1"/>
    <col min="4098" max="4098" width="79.1640625" style="249" customWidth="1"/>
    <col min="4099" max="4099" width="25" style="249" customWidth="1"/>
    <col min="4100" max="4352" width="9.33203125" style="249"/>
    <col min="4353" max="4353" width="13.83203125" style="249" customWidth="1"/>
    <col min="4354" max="4354" width="79.1640625" style="249" customWidth="1"/>
    <col min="4355" max="4355" width="25" style="249" customWidth="1"/>
    <col min="4356" max="4608" width="9.33203125" style="249"/>
    <col min="4609" max="4609" width="13.83203125" style="249" customWidth="1"/>
    <col min="4610" max="4610" width="79.1640625" style="249" customWidth="1"/>
    <col min="4611" max="4611" width="25" style="249" customWidth="1"/>
    <col min="4612" max="4864" width="9.33203125" style="249"/>
    <col min="4865" max="4865" width="13.83203125" style="249" customWidth="1"/>
    <col min="4866" max="4866" width="79.1640625" style="249" customWidth="1"/>
    <col min="4867" max="4867" width="25" style="249" customWidth="1"/>
    <col min="4868" max="5120" width="9.33203125" style="249"/>
    <col min="5121" max="5121" width="13.83203125" style="249" customWidth="1"/>
    <col min="5122" max="5122" width="79.1640625" style="249" customWidth="1"/>
    <col min="5123" max="5123" width="25" style="249" customWidth="1"/>
    <col min="5124" max="5376" width="9.33203125" style="249"/>
    <col min="5377" max="5377" width="13.83203125" style="249" customWidth="1"/>
    <col min="5378" max="5378" width="79.1640625" style="249" customWidth="1"/>
    <col min="5379" max="5379" width="25" style="249" customWidth="1"/>
    <col min="5380" max="5632" width="9.33203125" style="249"/>
    <col min="5633" max="5633" width="13.83203125" style="249" customWidth="1"/>
    <col min="5634" max="5634" width="79.1640625" style="249" customWidth="1"/>
    <col min="5635" max="5635" width="25" style="249" customWidth="1"/>
    <col min="5636" max="5888" width="9.33203125" style="249"/>
    <col min="5889" max="5889" width="13.83203125" style="249" customWidth="1"/>
    <col min="5890" max="5890" width="79.1640625" style="249" customWidth="1"/>
    <col min="5891" max="5891" width="25" style="249" customWidth="1"/>
    <col min="5892" max="6144" width="9.33203125" style="249"/>
    <col min="6145" max="6145" width="13.83203125" style="249" customWidth="1"/>
    <col min="6146" max="6146" width="79.1640625" style="249" customWidth="1"/>
    <col min="6147" max="6147" width="25" style="249" customWidth="1"/>
    <col min="6148" max="6400" width="9.33203125" style="249"/>
    <col min="6401" max="6401" width="13.83203125" style="249" customWidth="1"/>
    <col min="6402" max="6402" width="79.1640625" style="249" customWidth="1"/>
    <col min="6403" max="6403" width="25" style="249" customWidth="1"/>
    <col min="6404" max="6656" width="9.33203125" style="249"/>
    <col min="6657" max="6657" width="13.83203125" style="249" customWidth="1"/>
    <col min="6658" max="6658" width="79.1640625" style="249" customWidth="1"/>
    <col min="6659" max="6659" width="25" style="249" customWidth="1"/>
    <col min="6660" max="6912" width="9.33203125" style="249"/>
    <col min="6913" max="6913" width="13.83203125" style="249" customWidth="1"/>
    <col min="6914" max="6914" width="79.1640625" style="249" customWidth="1"/>
    <col min="6915" max="6915" width="25" style="249" customWidth="1"/>
    <col min="6916" max="7168" width="9.33203125" style="249"/>
    <col min="7169" max="7169" width="13.83203125" style="249" customWidth="1"/>
    <col min="7170" max="7170" width="79.1640625" style="249" customWidth="1"/>
    <col min="7171" max="7171" width="25" style="249" customWidth="1"/>
    <col min="7172" max="7424" width="9.33203125" style="249"/>
    <col min="7425" max="7425" width="13.83203125" style="249" customWidth="1"/>
    <col min="7426" max="7426" width="79.1640625" style="249" customWidth="1"/>
    <col min="7427" max="7427" width="25" style="249" customWidth="1"/>
    <col min="7428" max="7680" width="9.33203125" style="249"/>
    <col min="7681" max="7681" width="13.83203125" style="249" customWidth="1"/>
    <col min="7682" max="7682" width="79.1640625" style="249" customWidth="1"/>
    <col min="7683" max="7683" width="25" style="249" customWidth="1"/>
    <col min="7684" max="7936" width="9.33203125" style="249"/>
    <col min="7937" max="7937" width="13.83203125" style="249" customWidth="1"/>
    <col min="7938" max="7938" width="79.1640625" style="249" customWidth="1"/>
    <col min="7939" max="7939" width="25" style="249" customWidth="1"/>
    <col min="7940" max="8192" width="9.33203125" style="249"/>
    <col min="8193" max="8193" width="13.83203125" style="249" customWidth="1"/>
    <col min="8194" max="8194" width="79.1640625" style="249" customWidth="1"/>
    <col min="8195" max="8195" width="25" style="249" customWidth="1"/>
    <col min="8196" max="8448" width="9.33203125" style="249"/>
    <col min="8449" max="8449" width="13.83203125" style="249" customWidth="1"/>
    <col min="8450" max="8450" width="79.1640625" style="249" customWidth="1"/>
    <col min="8451" max="8451" width="25" style="249" customWidth="1"/>
    <col min="8452" max="8704" width="9.33203125" style="249"/>
    <col min="8705" max="8705" width="13.83203125" style="249" customWidth="1"/>
    <col min="8706" max="8706" width="79.1640625" style="249" customWidth="1"/>
    <col min="8707" max="8707" width="25" style="249" customWidth="1"/>
    <col min="8708" max="8960" width="9.33203125" style="249"/>
    <col min="8961" max="8961" width="13.83203125" style="249" customWidth="1"/>
    <col min="8962" max="8962" width="79.1640625" style="249" customWidth="1"/>
    <col min="8963" max="8963" width="25" style="249" customWidth="1"/>
    <col min="8964" max="9216" width="9.33203125" style="249"/>
    <col min="9217" max="9217" width="13.83203125" style="249" customWidth="1"/>
    <col min="9218" max="9218" width="79.1640625" style="249" customWidth="1"/>
    <col min="9219" max="9219" width="25" style="249" customWidth="1"/>
    <col min="9220" max="9472" width="9.33203125" style="249"/>
    <col min="9473" max="9473" width="13.83203125" style="249" customWidth="1"/>
    <col min="9474" max="9474" width="79.1640625" style="249" customWidth="1"/>
    <col min="9475" max="9475" width="25" style="249" customWidth="1"/>
    <col min="9476" max="9728" width="9.33203125" style="249"/>
    <col min="9729" max="9729" width="13.83203125" style="249" customWidth="1"/>
    <col min="9730" max="9730" width="79.1640625" style="249" customWidth="1"/>
    <col min="9731" max="9731" width="25" style="249" customWidth="1"/>
    <col min="9732" max="9984" width="9.33203125" style="249"/>
    <col min="9985" max="9985" width="13.83203125" style="249" customWidth="1"/>
    <col min="9986" max="9986" width="79.1640625" style="249" customWidth="1"/>
    <col min="9987" max="9987" width="25" style="249" customWidth="1"/>
    <col min="9988" max="10240" width="9.33203125" style="249"/>
    <col min="10241" max="10241" width="13.83203125" style="249" customWidth="1"/>
    <col min="10242" max="10242" width="79.1640625" style="249" customWidth="1"/>
    <col min="10243" max="10243" width="25" style="249" customWidth="1"/>
    <col min="10244" max="10496" width="9.33203125" style="249"/>
    <col min="10497" max="10497" width="13.83203125" style="249" customWidth="1"/>
    <col min="10498" max="10498" width="79.1640625" style="249" customWidth="1"/>
    <col min="10499" max="10499" width="25" style="249" customWidth="1"/>
    <col min="10500" max="10752" width="9.33203125" style="249"/>
    <col min="10753" max="10753" width="13.83203125" style="249" customWidth="1"/>
    <col min="10754" max="10754" width="79.1640625" style="249" customWidth="1"/>
    <col min="10755" max="10755" width="25" style="249" customWidth="1"/>
    <col min="10756" max="11008" width="9.33203125" style="249"/>
    <col min="11009" max="11009" width="13.83203125" style="249" customWidth="1"/>
    <col min="11010" max="11010" width="79.1640625" style="249" customWidth="1"/>
    <col min="11011" max="11011" width="25" style="249" customWidth="1"/>
    <col min="11012" max="11264" width="9.33203125" style="249"/>
    <col min="11265" max="11265" width="13.83203125" style="249" customWidth="1"/>
    <col min="11266" max="11266" width="79.1640625" style="249" customWidth="1"/>
    <col min="11267" max="11267" width="25" style="249" customWidth="1"/>
    <col min="11268" max="11520" width="9.33203125" style="249"/>
    <col min="11521" max="11521" width="13.83203125" style="249" customWidth="1"/>
    <col min="11522" max="11522" width="79.1640625" style="249" customWidth="1"/>
    <col min="11523" max="11523" width="25" style="249" customWidth="1"/>
    <col min="11524" max="11776" width="9.33203125" style="249"/>
    <col min="11777" max="11777" width="13.83203125" style="249" customWidth="1"/>
    <col min="11778" max="11778" width="79.1640625" style="249" customWidth="1"/>
    <col min="11779" max="11779" width="25" style="249" customWidth="1"/>
    <col min="11780" max="12032" width="9.33203125" style="249"/>
    <col min="12033" max="12033" width="13.83203125" style="249" customWidth="1"/>
    <col min="12034" max="12034" width="79.1640625" style="249" customWidth="1"/>
    <col min="12035" max="12035" width="25" style="249" customWidth="1"/>
    <col min="12036" max="12288" width="9.33203125" style="249"/>
    <col min="12289" max="12289" width="13.83203125" style="249" customWidth="1"/>
    <col min="12290" max="12290" width="79.1640625" style="249" customWidth="1"/>
    <col min="12291" max="12291" width="25" style="249" customWidth="1"/>
    <col min="12292" max="12544" width="9.33203125" style="249"/>
    <col min="12545" max="12545" width="13.83203125" style="249" customWidth="1"/>
    <col min="12546" max="12546" width="79.1640625" style="249" customWidth="1"/>
    <col min="12547" max="12547" width="25" style="249" customWidth="1"/>
    <col min="12548" max="12800" width="9.33203125" style="249"/>
    <col min="12801" max="12801" width="13.83203125" style="249" customWidth="1"/>
    <col min="12802" max="12802" width="79.1640625" style="249" customWidth="1"/>
    <col min="12803" max="12803" width="25" style="249" customWidth="1"/>
    <col min="12804" max="13056" width="9.33203125" style="249"/>
    <col min="13057" max="13057" width="13.83203125" style="249" customWidth="1"/>
    <col min="13058" max="13058" width="79.1640625" style="249" customWidth="1"/>
    <col min="13059" max="13059" width="25" style="249" customWidth="1"/>
    <col min="13060" max="13312" width="9.33203125" style="249"/>
    <col min="13313" max="13313" width="13.83203125" style="249" customWidth="1"/>
    <col min="13314" max="13314" width="79.1640625" style="249" customWidth="1"/>
    <col min="13315" max="13315" width="25" style="249" customWidth="1"/>
    <col min="13316" max="13568" width="9.33203125" style="249"/>
    <col min="13569" max="13569" width="13.83203125" style="249" customWidth="1"/>
    <col min="13570" max="13570" width="79.1640625" style="249" customWidth="1"/>
    <col min="13571" max="13571" width="25" style="249" customWidth="1"/>
    <col min="13572" max="13824" width="9.33203125" style="249"/>
    <col min="13825" max="13825" width="13.83203125" style="249" customWidth="1"/>
    <col min="13826" max="13826" width="79.1640625" style="249" customWidth="1"/>
    <col min="13827" max="13827" width="25" style="249" customWidth="1"/>
    <col min="13828" max="14080" width="9.33203125" style="249"/>
    <col min="14081" max="14081" width="13.83203125" style="249" customWidth="1"/>
    <col min="14082" max="14082" width="79.1640625" style="249" customWidth="1"/>
    <col min="14083" max="14083" width="25" style="249" customWidth="1"/>
    <col min="14084" max="14336" width="9.33203125" style="249"/>
    <col min="14337" max="14337" width="13.83203125" style="249" customWidth="1"/>
    <col min="14338" max="14338" width="79.1640625" style="249" customWidth="1"/>
    <col min="14339" max="14339" width="25" style="249" customWidth="1"/>
    <col min="14340" max="14592" width="9.33203125" style="249"/>
    <col min="14593" max="14593" width="13.83203125" style="249" customWidth="1"/>
    <col min="14594" max="14594" width="79.1640625" style="249" customWidth="1"/>
    <col min="14595" max="14595" width="25" style="249" customWidth="1"/>
    <col min="14596" max="14848" width="9.33203125" style="249"/>
    <col min="14849" max="14849" width="13.83203125" style="249" customWidth="1"/>
    <col min="14850" max="14850" width="79.1640625" style="249" customWidth="1"/>
    <col min="14851" max="14851" width="25" style="249" customWidth="1"/>
    <col min="14852" max="15104" width="9.33203125" style="249"/>
    <col min="15105" max="15105" width="13.83203125" style="249" customWidth="1"/>
    <col min="15106" max="15106" width="79.1640625" style="249" customWidth="1"/>
    <col min="15107" max="15107" width="25" style="249" customWidth="1"/>
    <col min="15108" max="15360" width="9.33203125" style="249"/>
    <col min="15361" max="15361" width="13.83203125" style="249" customWidth="1"/>
    <col min="15362" max="15362" width="79.1640625" style="249" customWidth="1"/>
    <col min="15363" max="15363" width="25" style="249" customWidth="1"/>
    <col min="15364" max="15616" width="9.33203125" style="249"/>
    <col min="15617" max="15617" width="13.83203125" style="249" customWidth="1"/>
    <col min="15618" max="15618" width="79.1640625" style="249" customWidth="1"/>
    <col min="15619" max="15619" width="25" style="249" customWidth="1"/>
    <col min="15620" max="15872" width="9.33203125" style="249"/>
    <col min="15873" max="15873" width="13.83203125" style="249" customWidth="1"/>
    <col min="15874" max="15874" width="79.1640625" style="249" customWidth="1"/>
    <col min="15875" max="15875" width="25" style="249" customWidth="1"/>
    <col min="15876" max="16128" width="9.33203125" style="249"/>
    <col min="16129" max="16129" width="13.83203125" style="249" customWidth="1"/>
    <col min="16130" max="16130" width="79.1640625" style="249" customWidth="1"/>
    <col min="16131" max="16131" width="25" style="249" customWidth="1"/>
    <col min="16132" max="16384" width="9.33203125" style="249"/>
  </cols>
  <sheetData>
    <row r="1" spans="1:3" ht="29.25" customHeight="1">
      <c r="A1" s="314" t="s">
        <v>498</v>
      </c>
      <c r="B1" s="314"/>
      <c r="C1" s="314"/>
    </row>
    <row r="2" spans="1:3" s="242" customFormat="1" ht="21" customHeight="1" thickBot="1">
      <c r="A2" s="170"/>
      <c r="B2" s="171"/>
      <c r="C2" s="241" t="s">
        <v>516</v>
      </c>
    </row>
    <row r="3" spans="1:3" s="244" customFormat="1" ht="25.5" customHeight="1">
      <c r="A3" s="174" t="s">
        <v>437</v>
      </c>
      <c r="B3" s="175" t="s">
        <v>490</v>
      </c>
      <c r="C3" s="243" t="s">
        <v>491</v>
      </c>
    </row>
    <row r="4" spans="1:3" s="244" customFormat="1" ht="24.75" thickBot="1">
      <c r="A4" s="245" t="s">
        <v>377</v>
      </c>
      <c r="B4" s="179" t="s">
        <v>378</v>
      </c>
      <c r="C4" s="246"/>
    </row>
    <row r="5" spans="1:3" s="247" customFormat="1" ht="15.95" customHeight="1" thickBot="1">
      <c r="A5" s="181"/>
      <c r="B5" s="181"/>
      <c r="C5" s="182" t="s">
        <v>492</v>
      </c>
    </row>
    <row r="6" spans="1:3" ht="13.5" thickBot="1">
      <c r="A6" s="184" t="s">
        <v>379</v>
      </c>
      <c r="B6" s="185" t="s">
        <v>380</v>
      </c>
      <c r="C6" s="248" t="s">
        <v>381</v>
      </c>
    </row>
    <row r="7" spans="1:3" s="250" customFormat="1" ht="12.95" customHeight="1" thickBot="1">
      <c r="A7" s="188"/>
      <c r="B7" s="189" t="s">
        <v>5</v>
      </c>
      <c r="C7" s="190" t="s">
        <v>6</v>
      </c>
    </row>
    <row r="8" spans="1:3" s="250" customFormat="1" ht="15.95" customHeight="1" thickBot="1">
      <c r="A8" s="192"/>
      <c r="B8" s="193" t="s">
        <v>272</v>
      </c>
      <c r="C8" s="251"/>
    </row>
    <row r="9" spans="1:3" s="253" customFormat="1" ht="12" customHeight="1" thickBot="1">
      <c r="A9" s="188" t="s">
        <v>7</v>
      </c>
      <c r="B9" s="252" t="s">
        <v>439</v>
      </c>
      <c r="C9" s="118">
        <v>50</v>
      </c>
    </row>
    <row r="10" spans="1:3" s="253" customFormat="1" ht="12" customHeight="1">
      <c r="A10" s="254" t="s">
        <v>9</v>
      </c>
      <c r="B10" s="50" t="s">
        <v>68</v>
      </c>
      <c r="C10" s="255"/>
    </row>
    <row r="11" spans="1:3" s="253" customFormat="1" ht="12" customHeight="1">
      <c r="A11" s="256" t="s">
        <v>11</v>
      </c>
      <c r="B11" s="52" t="s">
        <v>70</v>
      </c>
      <c r="C11" s="110"/>
    </row>
    <row r="12" spans="1:3" s="253" customFormat="1" ht="12" customHeight="1">
      <c r="A12" s="256" t="s">
        <v>13</v>
      </c>
      <c r="B12" s="52" t="s">
        <v>72</v>
      </c>
      <c r="C12" s="110"/>
    </row>
    <row r="13" spans="1:3" s="253" customFormat="1" ht="12" customHeight="1">
      <c r="A13" s="256" t="s">
        <v>15</v>
      </c>
      <c r="B13" s="52" t="s">
        <v>74</v>
      </c>
      <c r="C13" s="110"/>
    </row>
    <row r="14" spans="1:3" s="253" customFormat="1" ht="12" customHeight="1">
      <c r="A14" s="256" t="s">
        <v>17</v>
      </c>
      <c r="B14" s="52" t="s">
        <v>76</v>
      </c>
      <c r="C14" s="110"/>
    </row>
    <row r="15" spans="1:3" s="253" customFormat="1" ht="12" customHeight="1">
      <c r="A15" s="256" t="s">
        <v>19</v>
      </c>
      <c r="B15" s="52" t="s">
        <v>440</v>
      </c>
      <c r="C15" s="110"/>
    </row>
    <row r="16" spans="1:3" s="253" customFormat="1" ht="12" customHeight="1">
      <c r="A16" s="256" t="s">
        <v>183</v>
      </c>
      <c r="B16" s="70" t="s">
        <v>441</v>
      </c>
      <c r="C16" s="110"/>
    </row>
    <row r="17" spans="1:3" s="253" customFormat="1" ht="12" customHeight="1">
      <c r="A17" s="256" t="s">
        <v>185</v>
      </c>
      <c r="B17" s="52" t="s">
        <v>442</v>
      </c>
      <c r="C17" s="138"/>
    </row>
    <row r="18" spans="1:3" s="257" customFormat="1" ht="12" customHeight="1">
      <c r="A18" s="256" t="s">
        <v>187</v>
      </c>
      <c r="B18" s="52" t="s">
        <v>84</v>
      </c>
      <c r="C18" s="110"/>
    </row>
    <row r="19" spans="1:3" s="257" customFormat="1" ht="12" customHeight="1">
      <c r="A19" s="256" t="s">
        <v>189</v>
      </c>
      <c r="B19" s="52" t="s">
        <v>86</v>
      </c>
      <c r="C19" s="114"/>
    </row>
    <row r="20" spans="1:3" s="257" customFormat="1" ht="12" customHeight="1" thickBot="1">
      <c r="A20" s="256" t="s">
        <v>191</v>
      </c>
      <c r="B20" s="70" t="s">
        <v>88</v>
      </c>
      <c r="C20" s="114">
        <v>50</v>
      </c>
    </row>
    <row r="21" spans="1:3" s="253" customFormat="1" ht="12" customHeight="1" thickBot="1">
      <c r="A21" s="188" t="s">
        <v>21</v>
      </c>
      <c r="B21" s="252" t="s">
        <v>443</v>
      </c>
      <c r="C21" s="118">
        <v>0</v>
      </c>
    </row>
    <row r="22" spans="1:3" s="257" customFormat="1" ht="12" customHeight="1">
      <c r="A22" s="256" t="s">
        <v>23</v>
      </c>
      <c r="B22" s="69" t="s">
        <v>24</v>
      </c>
      <c r="C22" s="110"/>
    </row>
    <row r="23" spans="1:3" s="257" customFormat="1" ht="12" customHeight="1">
      <c r="A23" s="256" t="s">
        <v>25</v>
      </c>
      <c r="B23" s="52" t="s">
        <v>444</v>
      </c>
      <c r="C23" s="110"/>
    </row>
    <row r="24" spans="1:3" s="257" customFormat="1" ht="12" customHeight="1">
      <c r="A24" s="256" t="s">
        <v>27</v>
      </c>
      <c r="B24" s="52" t="s">
        <v>445</v>
      </c>
      <c r="C24" s="110"/>
    </row>
    <row r="25" spans="1:3" s="257" customFormat="1" ht="12" customHeight="1" thickBot="1">
      <c r="A25" s="256" t="s">
        <v>29</v>
      </c>
      <c r="B25" s="52" t="s">
        <v>465</v>
      </c>
      <c r="C25" s="110"/>
    </row>
    <row r="26" spans="1:3" s="257" customFormat="1" ht="12" customHeight="1" thickBot="1">
      <c r="A26" s="258" t="s">
        <v>35</v>
      </c>
      <c r="B26" s="68" t="s">
        <v>282</v>
      </c>
      <c r="C26" s="263"/>
    </row>
    <row r="27" spans="1:3" s="257" customFormat="1" ht="12" customHeight="1" thickBot="1">
      <c r="A27" s="258" t="s">
        <v>231</v>
      </c>
      <c r="B27" s="68" t="s">
        <v>466</v>
      </c>
      <c r="C27" s="118">
        <v>0</v>
      </c>
    </row>
    <row r="28" spans="1:3" s="257" customFormat="1" ht="12" customHeight="1">
      <c r="A28" s="259" t="s">
        <v>51</v>
      </c>
      <c r="B28" s="260" t="s">
        <v>444</v>
      </c>
      <c r="C28" s="141"/>
    </row>
    <row r="29" spans="1:3" s="257" customFormat="1" ht="12" customHeight="1">
      <c r="A29" s="259" t="s">
        <v>53</v>
      </c>
      <c r="B29" s="261" t="s">
        <v>446</v>
      </c>
      <c r="C29" s="123"/>
    </row>
    <row r="30" spans="1:3" s="257" customFormat="1" ht="12" customHeight="1" thickBot="1">
      <c r="A30" s="256" t="s">
        <v>55</v>
      </c>
      <c r="B30" s="262" t="s">
        <v>467</v>
      </c>
      <c r="C30" s="266"/>
    </row>
    <row r="31" spans="1:3" s="257" customFormat="1" ht="12" customHeight="1" thickBot="1">
      <c r="A31" s="258" t="s">
        <v>65</v>
      </c>
      <c r="B31" s="68" t="s">
        <v>447</v>
      </c>
      <c r="C31" s="118">
        <v>0</v>
      </c>
    </row>
    <row r="32" spans="1:3" s="257" customFormat="1" ht="12" customHeight="1">
      <c r="A32" s="259" t="s">
        <v>67</v>
      </c>
      <c r="B32" s="260" t="s">
        <v>92</v>
      </c>
      <c r="C32" s="141"/>
    </row>
    <row r="33" spans="1:3" s="257" customFormat="1" ht="12" customHeight="1">
      <c r="A33" s="259" t="s">
        <v>69</v>
      </c>
      <c r="B33" s="261" t="s">
        <v>94</v>
      </c>
      <c r="C33" s="123"/>
    </row>
    <row r="34" spans="1:3" s="257" customFormat="1" ht="12" customHeight="1" thickBot="1">
      <c r="A34" s="256" t="s">
        <v>71</v>
      </c>
      <c r="B34" s="262" t="s">
        <v>96</v>
      </c>
      <c r="C34" s="266"/>
    </row>
    <row r="35" spans="1:3" s="253" customFormat="1" ht="12" customHeight="1" thickBot="1">
      <c r="A35" s="258" t="s">
        <v>89</v>
      </c>
      <c r="B35" s="68" t="s">
        <v>284</v>
      </c>
      <c r="C35" s="263"/>
    </row>
    <row r="36" spans="1:3" s="253" customFormat="1" ht="12" customHeight="1" thickBot="1">
      <c r="A36" s="258" t="s">
        <v>248</v>
      </c>
      <c r="B36" s="68" t="s">
        <v>448</v>
      </c>
      <c r="C36" s="275"/>
    </row>
    <row r="37" spans="1:3" s="253" customFormat="1" ht="12" customHeight="1" thickBot="1">
      <c r="A37" s="188" t="s">
        <v>111</v>
      </c>
      <c r="B37" s="68" t="s">
        <v>468</v>
      </c>
      <c r="C37" s="264">
        <v>50</v>
      </c>
    </row>
    <row r="38" spans="1:3" s="253" customFormat="1" ht="12" customHeight="1" thickBot="1">
      <c r="A38" s="265" t="s">
        <v>257</v>
      </c>
      <c r="B38" s="68" t="s">
        <v>449</v>
      </c>
      <c r="C38" s="264">
        <v>104177885</v>
      </c>
    </row>
    <row r="39" spans="1:3" s="253" customFormat="1" ht="12" customHeight="1">
      <c r="A39" s="259" t="s">
        <v>450</v>
      </c>
      <c r="B39" s="260" t="s">
        <v>340</v>
      </c>
      <c r="C39" s="141">
        <v>525951</v>
      </c>
    </row>
    <row r="40" spans="1:3" s="253" customFormat="1" ht="12" customHeight="1">
      <c r="A40" s="259" t="s">
        <v>451</v>
      </c>
      <c r="B40" s="261" t="s">
        <v>452</v>
      </c>
      <c r="C40" s="123"/>
    </row>
    <row r="41" spans="1:3" s="257" customFormat="1" ht="12" customHeight="1" thickBot="1">
      <c r="A41" s="256" t="s">
        <v>453</v>
      </c>
      <c r="B41" s="262" t="s">
        <v>454</v>
      </c>
      <c r="C41" s="266">
        <v>103651934</v>
      </c>
    </row>
    <row r="42" spans="1:3" s="257" customFormat="1" ht="15" customHeight="1" thickBot="1">
      <c r="A42" s="265" t="s">
        <v>259</v>
      </c>
      <c r="B42" s="267" t="s">
        <v>455</v>
      </c>
      <c r="C42" s="213">
        <v>104177935</v>
      </c>
    </row>
    <row r="43" spans="1:3" s="257" customFormat="1" ht="15" customHeight="1">
      <c r="A43" s="208"/>
      <c r="B43" s="209"/>
      <c r="C43" s="210"/>
    </row>
    <row r="44" spans="1:3" ht="13.5" thickBot="1">
      <c r="A44" s="268"/>
      <c r="B44" s="269"/>
      <c r="C44" s="270"/>
    </row>
    <row r="45" spans="1:3" s="250" customFormat="1" ht="16.5" customHeight="1" thickBot="1">
      <c r="A45" s="211"/>
      <c r="B45" s="212" t="s">
        <v>273</v>
      </c>
      <c r="C45" s="213"/>
    </row>
    <row r="46" spans="1:3" s="271" customFormat="1" ht="12" customHeight="1" thickBot="1">
      <c r="A46" s="258" t="s">
        <v>7</v>
      </c>
      <c r="B46" s="68" t="s">
        <v>456</v>
      </c>
      <c r="C46" s="118">
        <v>103758736</v>
      </c>
    </row>
    <row r="47" spans="1:3" ht="12" customHeight="1">
      <c r="A47" s="256" t="s">
        <v>9</v>
      </c>
      <c r="B47" s="69" t="s">
        <v>176</v>
      </c>
      <c r="C47" s="141">
        <v>67714639</v>
      </c>
    </row>
    <row r="48" spans="1:3" ht="12" customHeight="1">
      <c r="A48" s="256" t="s">
        <v>11</v>
      </c>
      <c r="B48" s="52" t="s">
        <v>177</v>
      </c>
      <c r="C48" s="141">
        <v>18436361</v>
      </c>
    </row>
    <row r="49" spans="1:3" ht="12" customHeight="1">
      <c r="A49" s="256" t="s">
        <v>13</v>
      </c>
      <c r="B49" s="52" t="s">
        <v>178</v>
      </c>
      <c r="C49" s="141">
        <v>17607736</v>
      </c>
    </row>
    <row r="50" spans="1:3" ht="12" customHeight="1">
      <c r="A50" s="256" t="s">
        <v>15</v>
      </c>
      <c r="B50" s="52" t="s">
        <v>179</v>
      </c>
      <c r="C50" s="141">
        <v>0</v>
      </c>
    </row>
    <row r="51" spans="1:3" ht="12" customHeight="1" thickBot="1">
      <c r="A51" s="256" t="s">
        <v>17</v>
      </c>
      <c r="B51" s="52" t="s">
        <v>181</v>
      </c>
      <c r="C51" s="141">
        <v>0</v>
      </c>
    </row>
    <row r="52" spans="1:3" ht="12" customHeight="1" thickBot="1">
      <c r="A52" s="258" t="s">
        <v>21</v>
      </c>
      <c r="B52" s="68" t="s">
        <v>457</v>
      </c>
      <c r="C52" s="118">
        <v>419199</v>
      </c>
    </row>
    <row r="53" spans="1:3" s="271" customFormat="1" ht="12" customHeight="1">
      <c r="A53" s="256" t="s">
        <v>23</v>
      </c>
      <c r="B53" s="69" t="s">
        <v>212</v>
      </c>
      <c r="C53" s="141">
        <v>419199</v>
      </c>
    </row>
    <row r="54" spans="1:3" ht="12" customHeight="1">
      <c r="A54" s="256" t="s">
        <v>25</v>
      </c>
      <c r="B54" s="52" t="s">
        <v>214</v>
      </c>
      <c r="C54" s="126"/>
    </row>
    <row r="55" spans="1:3" ht="12" customHeight="1">
      <c r="A55" s="256" t="s">
        <v>27</v>
      </c>
      <c r="B55" s="52" t="s">
        <v>458</v>
      </c>
      <c r="C55" s="126"/>
    </row>
    <row r="56" spans="1:3" ht="12" customHeight="1" thickBot="1">
      <c r="A56" s="256" t="s">
        <v>29</v>
      </c>
      <c r="B56" s="52" t="s">
        <v>459</v>
      </c>
      <c r="C56" s="126"/>
    </row>
    <row r="57" spans="1:3" ht="15" customHeight="1" thickBot="1">
      <c r="A57" s="258" t="s">
        <v>35</v>
      </c>
      <c r="B57" s="68" t="s">
        <v>460</v>
      </c>
      <c r="C57" s="263"/>
    </row>
    <row r="58" spans="1:3" ht="13.5" thickBot="1">
      <c r="A58" s="258" t="s">
        <v>231</v>
      </c>
      <c r="B58" s="272" t="s">
        <v>461</v>
      </c>
      <c r="C58" s="273">
        <v>104177935</v>
      </c>
    </row>
    <row r="59" spans="1:3" ht="15" customHeight="1" thickBot="1">
      <c r="C59" s="274"/>
    </row>
    <row r="60" spans="1:3" ht="14.25" customHeight="1" thickBot="1">
      <c r="A60" s="229" t="s">
        <v>399</v>
      </c>
      <c r="B60" s="230"/>
      <c r="C60" s="231">
        <f>'[2]9.5.1. sz. mell OVI'!C59+'[2]9.5.2. sz. mell OVI'!C59+'[2]9.5.3. sz. mell OVI'!C59</f>
        <v>31</v>
      </c>
    </row>
    <row r="61" spans="1:3" ht="13.5" thickBot="1">
      <c r="A61" s="229" t="s">
        <v>400</v>
      </c>
      <c r="B61" s="230"/>
      <c r="C61" s="231">
        <f>'[2]9.5.1. sz. mell OVI'!C60+'[2]9.5.2. sz. mell OVI'!C60+'[2]9.5.3. sz. mell OVI'!C60</f>
        <v>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I160"/>
  <sheetViews>
    <sheetView view="pageLayout" zoomScaleNormal="100" zoomScaleSheetLayoutView="100" workbookViewId="0">
      <selection activeCell="C94" sqref="C94:C155"/>
    </sheetView>
  </sheetViews>
  <sheetFormatPr defaultRowHeight="15.75"/>
  <cols>
    <col min="1" max="1" width="9.5" style="78" customWidth="1"/>
    <col min="2" max="2" width="91.6640625" style="78" customWidth="1"/>
    <col min="3" max="3" width="21.6640625" style="79" customWidth="1"/>
    <col min="4" max="4" width="9" style="1" customWidth="1"/>
    <col min="5" max="16384" width="9.33203125" style="1"/>
  </cols>
  <sheetData>
    <row r="1" spans="1:3" ht="30" customHeight="1">
      <c r="A1" s="299" t="s">
        <v>428</v>
      </c>
      <c r="B1" s="300"/>
      <c r="C1" s="300"/>
    </row>
    <row r="2" spans="1:3" ht="15.95" customHeight="1">
      <c r="A2" s="301" t="s">
        <v>0</v>
      </c>
      <c r="B2" s="301"/>
      <c r="C2" s="301"/>
    </row>
    <row r="3" spans="1:3" ht="15.95" customHeight="1" thickBot="1">
      <c r="A3" s="298" t="s">
        <v>1</v>
      </c>
      <c r="B3" s="298"/>
      <c r="C3" s="2" t="s">
        <v>2</v>
      </c>
    </row>
    <row r="4" spans="1:3" ht="38.1" customHeight="1" thickBot="1">
      <c r="A4" s="3" t="s">
        <v>3</v>
      </c>
      <c r="B4" s="4" t="s">
        <v>4</v>
      </c>
      <c r="C4" s="5" t="s">
        <v>268</v>
      </c>
    </row>
    <row r="5" spans="1:3" s="9" customFormat="1" ht="12" customHeight="1" thickBot="1">
      <c r="A5" s="6"/>
      <c r="B5" s="7" t="s">
        <v>5</v>
      </c>
      <c r="C5" s="8" t="s">
        <v>6</v>
      </c>
    </row>
    <row r="6" spans="1:3" s="13" customFormat="1" ht="12" customHeight="1" thickBot="1">
      <c r="A6" s="10" t="s">
        <v>7</v>
      </c>
      <c r="B6" s="11" t="s">
        <v>8</v>
      </c>
      <c r="C6" s="12">
        <v>525964684</v>
      </c>
    </row>
    <row r="7" spans="1:3" s="13" customFormat="1" ht="12" customHeight="1">
      <c r="A7" s="14" t="s">
        <v>9</v>
      </c>
      <c r="B7" s="15" t="s">
        <v>10</v>
      </c>
      <c r="C7" s="16">
        <v>192926722</v>
      </c>
    </row>
    <row r="8" spans="1:3" s="13" customFormat="1" ht="12" customHeight="1">
      <c r="A8" s="17" t="s">
        <v>11</v>
      </c>
      <c r="B8" s="18" t="s">
        <v>12</v>
      </c>
      <c r="C8" s="16">
        <v>109277466</v>
      </c>
    </row>
    <row r="9" spans="1:3" s="13" customFormat="1" ht="12" customHeight="1">
      <c r="A9" s="17" t="s">
        <v>13</v>
      </c>
      <c r="B9" s="18" t="s">
        <v>14</v>
      </c>
      <c r="C9" s="16">
        <v>175654694</v>
      </c>
    </row>
    <row r="10" spans="1:3" s="13" customFormat="1" ht="12" customHeight="1">
      <c r="A10" s="17" t="s">
        <v>15</v>
      </c>
      <c r="B10" s="18" t="s">
        <v>16</v>
      </c>
      <c r="C10" s="16">
        <v>8016480</v>
      </c>
    </row>
    <row r="11" spans="1:3" s="13" customFormat="1" ht="12" customHeight="1">
      <c r="A11" s="17" t="s">
        <v>17</v>
      </c>
      <c r="B11" s="19" t="s">
        <v>18</v>
      </c>
      <c r="C11" s="16">
        <v>40067891</v>
      </c>
    </row>
    <row r="12" spans="1:3" s="13" customFormat="1" ht="12" customHeight="1" thickBot="1">
      <c r="A12" s="20" t="s">
        <v>19</v>
      </c>
      <c r="B12" s="21" t="s">
        <v>20</v>
      </c>
      <c r="C12" s="16">
        <v>21431</v>
      </c>
    </row>
    <row r="13" spans="1:3" s="13" customFormat="1" ht="12" customHeight="1" thickBot="1">
      <c r="A13" s="10" t="s">
        <v>21</v>
      </c>
      <c r="B13" s="22" t="s">
        <v>22</v>
      </c>
      <c r="C13" s="12">
        <v>364394401</v>
      </c>
    </row>
    <row r="14" spans="1:3" s="13" customFormat="1" ht="12" customHeight="1">
      <c r="A14" s="14" t="s">
        <v>23</v>
      </c>
      <c r="B14" s="15" t="s">
        <v>24</v>
      </c>
      <c r="C14" s="16">
        <v>0</v>
      </c>
    </row>
    <row r="15" spans="1:3" s="13" customFormat="1" ht="12" customHeight="1">
      <c r="A15" s="17" t="s">
        <v>25</v>
      </c>
      <c r="B15" s="18" t="s">
        <v>26</v>
      </c>
      <c r="C15" s="16">
        <v>0</v>
      </c>
    </row>
    <row r="16" spans="1:3" s="13" customFormat="1" ht="12" customHeight="1">
      <c r="A16" s="17" t="s">
        <v>27</v>
      </c>
      <c r="B16" s="18" t="s">
        <v>28</v>
      </c>
      <c r="C16" s="16">
        <v>0</v>
      </c>
    </row>
    <row r="17" spans="1:3" s="13" customFormat="1" ht="12" customHeight="1">
      <c r="A17" s="17" t="s">
        <v>29</v>
      </c>
      <c r="B17" s="18" t="s">
        <v>30</v>
      </c>
      <c r="C17" s="16">
        <v>0</v>
      </c>
    </row>
    <row r="18" spans="1:3" s="13" customFormat="1" ht="12" customHeight="1">
      <c r="A18" s="17" t="s">
        <v>31</v>
      </c>
      <c r="B18" s="18" t="s">
        <v>32</v>
      </c>
      <c r="C18" s="16">
        <v>364394401</v>
      </c>
    </row>
    <row r="19" spans="1:3" s="13" customFormat="1" ht="12" customHeight="1" thickBot="1">
      <c r="A19" s="20" t="s">
        <v>33</v>
      </c>
      <c r="B19" s="21" t="s">
        <v>34</v>
      </c>
      <c r="C19" s="16">
        <v>0</v>
      </c>
    </row>
    <row r="20" spans="1:3" s="13" customFormat="1" ht="12" customHeight="1" thickBot="1">
      <c r="A20" s="10" t="s">
        <v>35</v>
      </c>
      <c r="B20" s="11" t="s">
        <v>36</v>
      </c>
      <c r="C20" s="12">
        <v>25271550</v>
      </c>
    </row>
    <row r="21" spans="1:3" s="13" customFormat="1" ht="12" customHeight="1">
      <c r="A21" s="14" t="s">
        <v>37</v>
      </c>
      <c r="B21" s="15" t="s">
        <v>38</v>
      </c>
      <c r="C21" s="16">
        <v>15229000</v>
      </c>
    </row>
    <row r="22" spans="1:3" s="13" customFormat="1" ht="12" customHeight="1">
      <c r="A22" s="17" t="s">
        <v>39</v>
      </c>
      <c r="B22" s="18" t="s">
        <v>40</v>
      </c>
      <c r="C22" s="16">
        <v>0</v>
      </c>
    </row>
    <row r="23" spans="1:3" s="13" customFormat="1" ht="12" customHeight="1">
      <c r="A23" s="17" t="s">
        <v>41</v>
      </c>
      <c r="B23" s="18" t="s">
        <v>42</v>
      </c>
      <c r="C23" s="16">
        <v>0</v>
      </c>
    </row>
    <row r="24" spans="1:3" s="13" customFormat="1" ht="12" customHeight="1">
      <c r="A24" s="17" t="s">
        <v>43</v>
      </c>
      <c r="B24" s="18" t="s">
        <v>44</v>
      </c>
      <c r="C24" s="16">
        <v>0</v>
      </c>
    </row>
    <row r="25" spans="1:3" s="13" customFormat="1" ht="12" customHeight="1">
      <c r="A25" s="17" t="s">
        <v>45</v>
      </c>
      <c r="B25" s="18" t="s">
        <v>46</v>
      </c>
      <c r="C25" s="16">
        <v>10042550</v>
      </c>
    </row>
    <row r="26" spans="1:3" s="13" customFormat="1" ht="12" customHeight="1" thickBot="1">
      <c r="A26" s="20" t="s">
        <v>47</v>
      </c>
      <c r="B26" s="23" t="s">
        <v>48</v>
      </c>
      <c r="C26" s="16">
        <v>0</v>
      </c>
    </row>
    <row r="27" spans="1:3" s="13" customFormat="1" ht="12" customHeight="1" thickBot="1">
      <c r="A27" s="10" t="s">
        <v>49</v>
      </c>
      <c r="B27" s="11" t="s">
        <v>50</v>
      </c>
      <c r="C27" s="24">
        <v>96557962</v>
      </c>
    </row>
    <row r="28" spans="1:3" s="13" customFormat="1" ht="12" customHeight="1">
      <c r="A28" s="14" t="s">
        <v>51</v>
      </c>
      <c r="B28" s="15" t="s">
        <v>52</v>
      </c>
      <c r="C28" s="16">
        <v>0</v>
      </c>
    </row>
    <row r="29" spans="1:3" s="13" customFormat="1" ht="12" customHeight="1">
      <c r="A29" s="17" t="s">
        <v>53</v>
      </c>
      <c r="B29" s="18" t="s">
        <v>54</v>
      </c>
      <c r="C29" s="16">
        <v>0</v>
      </c>
    </row>
    <row r="30" spans="1:3" s="13" customFormat="1" ht="12" customHeight="1">
      <c r="A30" s="17" t="s">
        <v>55</v>
      </c>
      <c r="B30" s="18" t="s">
        <v>56</v>
      </c>
      <c r="C30" s="16">
        <v>67800000</v>
      </c>
    </row>
    <row r="31" spans="1:3" s="13" customFormat="1" ht="12" customHeight="1">
      <c r="A31" s="17" t="s">
        <v>57</v>
      </c>
      <c r="B31" s="18" t="s">
        <v>58</v>
      </c>
      <c r="C31" s="16">
        <v>40000</v>
      </c>
    </row>
    <row r="32" spans="1:3" s="13" customFormat="1" ht="12" customHeight="1">
      <c r="A32" s="17" t="s">
        <v>59</v>
      </c>
      <c r="B32" s="18" t="s">
        <v>60</v>
      </c>
      <c r="C32" s="16">
        <v>13500000</v>
      </c>
    </row>
    <row r="33" spans="1:3" s="13" customFormat="1" ht="12" customHeight="1">
      <c r="A33" s="17" t="s">
        <v>61</v>
      </c>
      <c r="B33" s="18" t="s">
        <v>62</v>
      </c>
      <c r="C33" s="16">
        <v>0</v>
      </c>
    </row>
    <row r="34" spans="1:3" s="13" customFormat="1" ht="12" customHeight="1" thickBot="1">
      <c r="A34" s="20" t="s">
        <v>63</v>
      </c>
      <c r="B34" s="25" t="s">
        <v>64</v>
      </c>
      <c r="C34" s="16">
        <v>15217962</v>
      </c>
    </row>
    <row r="35" spans="1:3" s="13" customFormat="1" ht="12" customHeight="1" thickBot="1">
      <c r="A35" s="10" t="s">
        <v>65</v>
      </c>
      <c r="B35" s="11" t="s">
        <v>66</v>
      </c>
      <c r="C35" s="12">
        <v>128782621</v>
      </c>
    </row>
    <row r="36" spans="1:3" s="13" customFormat="1" ht="12" customHeight="1">
      <c r="A36" s="14" t="s">
        <v>67</v>
      </c>
      <c r="B36" s="15" t="s">
        <v>68</v>
      </c>
      <c r="C36" s="16">
        <v>15820000</v>
      </c>
    </row>
    <row r="37" spans="1:3" s="13" customFormat="1" ht="12" customHeight="1">
      <c r="A37" s="17" t="s">
        <v>69</v>
      </c>
      <c r="B37" s="18" t="s">
        <v>70</v>
      </c>
      <c r="C37" s="16">
        <v>43654324</v>
      </c>
    </row>
    <row r="38" spans="1:3" s="13" customFormat="1" ht="12" customHeight="1">
      <c r="A38" s="17" t="s">
        <v>71</v>
      </c>
      <c r="B38" s="18" t="s">
        <v>72</v>
      </c>
      <c r="C38" s="16">
        <v>1890000</v>
      </c>
    </row>
    <row r="39" spans="1:3" s="13" customFormat="1" ht="12" customHeight="1">
      <c r="A39" s="17" t="s">
        <v>73</v>
      </c>
      <c r="B39" s="18" t="s">
        <v>74</v>
      </c>
      <c r="C39" s="16">
        <v>3500000</v>
      </c>
    </row>
    <row r="40" spans="1:3" s="13" customFormat="1" ht="12" customHeight="1">
      <c r="A40" s="17" t="s">
        <v>75</v>
      </c>
      <c r="B40" s="18" t="s">
        <v>76</v>
      </c>
      <c r="C40" s="16">
        <v>32226000</v>
      </c>
    </row>
    <row r="41" spans="1:3" s="13" customFormat="1" ht="12" customHeight="1">
      <c r="A41" s="17" t="s">
        <v>77</v>
      </c>
      <c r="B41" s="18" t="s">
        <v>78</v>
      </c>
      <c r="C41" s="16">
        <v>28742571</v>
      </c>
    </row>
    <row r="42" spans="1:3" s="13" customFormat="1" ht="12" customHeight="1">
      <c r="A42" s="17" t="s">
        <v>79</v>
      </c>
      <c r="B42" s="18" t="s">
        <v>80</v>
      </c>
      <c r="C42" s="16">
        <v>2775000</v>
      </c>
    </row>
    <row r="43" spans="1:3" s="13" customFormat="1" ht="12" customHeight="1">
      <c r="A43" s="17" t="s">
        <v>81</v>
      </c>
      <c r="B43" s="18" t="s">
        <v>82</v>
      </c>
      <c r="C43" s="16">
        <v>310</v>
      </c>
    </row>
    <row r="44" spans="1:3" s="13" customFormat="1" ht="12" customHeight="1">
      <c r="A44" s="17" t="s">
        <v>83</v>
      </c>
      <c r="B44" s="18" t="s">
        <v>84</v>
      </c>
      <c r="C44" s="16">
        <v>0</v>
      </c>
    </row>
    <row r="45" spans="1:3" s="13" customFormat="1" ht="12" customHeight="1">
      <c r="A45" s="20" t="s">
        <v>85</v>
      </c>
      <c r="B45" s="23" t="s">
        <v>86</v>
      </c>
      <c r="C45" s="16">
        <v>0</v>
      </c>
    </row>
    <row r="46" spans="1:3" s="13" customFormat="1" ht="12" customHeight="1" thickBot="1">
      <c r="A46" s="20" t="s">
        <v>87</v>
      </c>
      <c r="B46" s="21" t="s">
        <v>88</v>
      </c>
      <c r="C46" s="16">
        <v>174416</v>
      </c>
    </row>
    <row r="47" spans="1:3" s="13" customFormat="1" ht="12" customHeight="1" thickBot="1">
      <c r="A47" s="10" t="s">
        <v>89</v>
      </c>
      <c r="B47" s="11" t="s">
        <v>90</v>
      </c>
      <c r="C47" s="12">
        <v>36474062</v>
      </c>
    </row>
    <row r="48" spans="1:3" s="13" customFormat="1" ht="12" customHeight="1">
      <c r="A48" s="14" t="s">
        <v>91</v>
      </c>
      <c r="B48" s="15" t="s">
        <v>92</v>
      </c>
      <c r="C48" s="26">
        <v>0</v>
      </c>
    </row>
    <row r="49" spans="1:3" s="13" customFormat="1" ht="12" customHeight="1">
      <c r="A49" s="17" t="s">
        <v>93</v>
      </c>
      <c r="B49" s="18" t="s">
        <v>94</v>
      </c>
      <c r="C49" s="26">
        <v>32978000</v>
      </c>
    </row>
    <row r="50" spans="1:3" s="13" customFormat="1" ht="12" customHeight="1">
      <c r="A50" s="17" t="s">
        <v>95</v>
      </c>
      <c r="B50" s="18" t="s">
        <v>96</v>
      </c>
      <c r="C50" s="26">
        <v>3496062</v>
      </c>
    </row>
    <row r="51" spans="1:3" s="13" customFormat="1" ht="12" customHeight="1">
      <c r="A51" s="17" t="s">
        <v>97</v>
      </c>
      <c r="B51" s="18" t="s">
        <v>98</v>
      </c>
      <c r="C51" s="26">
        <v>0</v>
      </c>
    </row>
    <row r="52" spans="1:3" s="13" customFormat="1" ht="12" customHeight="1" thickBot="1">
      <c r="A52" s="20" t="s">
        <v>99</v>
      </c>
      <c r="B52" s="21" t="s">
        <v>100</v>
      </c>
      <c r="C52" s="26">
        <v>0</v>
      </c>
    </row>
    <row r="53" spans="1:3" s="13" customFormat="1" ht="12" customHeight="1" thickBot="1">
      <c r="A53" s="10" t="s">
        <v>101</v>
      </c>
      <c r="B53" s="11" t="s">
        <v>102</v>
      </c>
      <c r="C53" s="12">
        <v>0</v>
      </c>
    </row>
    <row r="54" spans="1:3" s="13" customFormat="1" ht="12" customHeight="1">
      <c r="A54" s="14" t="s">
        <v>103</v>
      </c>
      <c r="B54" s="15" t="s">
        <v>104</v>
      </c>
      <c r="C54" s="16">
        <v>0</v>
      </c>
    </row>
    <row r="55" spans="1:3" s="13" customFormat="1" ht="12" customHeight="1">
      <c r="A55" s="17" t="s">
        <v>105</v>
      </c>
      <c r="B55" s="18" t="s">
        <v>106</v>
      </c>
      <c r="C55" s="16">
        <v>0</v>
      </c>
    </row>
    <row r="56" spans="1:3" s="13" customFormat="1" ht="12" customHeight="1">
      <c r="A56" s="17" t="s">
        <v>107</v>
      </c>
      <c r="B56" s="18" t="s">
        <v>108</v>
      </c>
      <c r="C56" s="16">
        <v>0</v>
      </c>
    </row>
    <row r="57" spans="1:3" s="13" customFormat="1" ht="12" customHeight="1" thickBot="1">
      <c r="A57" s="20" t="s">
        <v>109</v>
      </c>
      <c r="B57" s="21" t="s">
        <v>110</v>
      </c>
      <c r="C57" s="16">
        <v>0</v>
      </c>
    </row>
    <row r="58" spans="1:3" s="13" customFormat="1" ht="12" customHeight="1" thickBot="1">
      <c r="A58" s="10" t="s">
        <v>111</v>
      </c>
      <c r="B58" s="22" t="s">
        <v>112</v>
      </c>
      <c r="C58" s="12">
        <v>17810000</v>
      </c>
    </row>
    <row r="59" spans="1:3" s="13" customFormat="1" ht="12" customHeight="1">
      <c r="A59" s="14" t="s">
        <v>113</v>
      </c>
      <c r="B59" s="15" t="s">
        <v>114</v>
      </c>
      <c r="C59" s="27">
        <v>0</v>
      </c>
    </row>
    <row r="60" spans="1:3" s="13" customFormat="1" ht="12" customHeight="1">
      <c r="A60" s="17" t="s">
        <v>115</v>
      </c>
      <c r="B60" s="18" t="s">
        <v>116</v>
      </c>
      <c r="C60" s="27">
        <v>810000</v>
      </c>
    </row>
    <row r="61" spans="1:3" s="13" customFormat="1" ht="12" customHeight="1">
      <c r="A61" s="17" t="s">
        <v>117</v>
      </c>
      <c r="B61" s="18" t="s">
        <v>118</v>
      </c>
      <c r="C61" s="27">
        <v>17000000</v>
      </c>
    </row>
    <row r="62" spans="1:3" s="13" customFormat="1" ht="12" customHeight="1" thickBot="1">
      <c r="A62" s="20" t="s">
        <v>119</v>
      </c>
      <c r="B62" s="21" t="s">
        <v>120</v>
      </c>
      <c r="C62" s="27">
        <v>0</v>
      </c>
    </row>
    <row r="63" spans="1:3" s="13" customFormat="1" ht="12" customHeight="1" thickBot="1">
      <c r="A63" s="28" t="s">
        <v>121</v>
      </c>
      <c r="B63" s="11" t="s">
        <v>122</v>
      </c>
      <c r="C63" s="24">
        <v>1195255280</v>
      </c>
    </row>
    <row r="64" spans="1:3" s="13" customFormat="1" ht="12" customHeight="1" thickBot="1">
      <c r="A64" s="29" t="s">
        <v>123</v>
      </c>
      <c r="B64" s="22" t="s">
        <v>124</v>
      </c>
      <c r="C64" s="12">
        <v>20000000</v>
      </c>
    </row>
    <row r="65" spans="1:3" s="13" customFormat="1" ht="12" customHeight="1">
      <c r="A65" s="14" t="s">
        <v>125</v>
      </c>
      <c r="B65" s="15" t="s">
        <v>126</v>
      </c>
      <c r="C65" s="27">
        <v>20000000</v>
      </c>
    </row>
    <row r="66" spans="1:3" s="13" customFormat="1" ht="12" customHeight="1">
      <c r="A66" s="17" t="s">
        <v>127</v>
      </c>
      <c r="B66" s="18" t="s">
        <v>128</v>
      </c>
      <c r="C66" s="27"/>
    </row>
    <row r="67" spans="1:3" s="13" customFormat="1" ht="12" customHeight="1" thickBot="1">
      <c r="A67" s="20" t="s">
        <v>129</v>
      </c>
      <c r="B67" s="30" t="s">
        <v>130</v>
      </c>
      <c r="C67" s="27"/>
    </row>
    <row r="68" spans="1:3" s="13" customFormat="1" ht="12" customHeight="1" thickBot="1">
      <c r="A68" s="29" t="s">
        <v>131</v>
      </c>
      <c r="B68" s="22" t="s">
        <v>132</v>
      </c>
      <c r="C68" s="12">
        <v>0</v>
      </c>
    </row>
    <row r="69" spans="1:3" s="13" customFormat="1" ht="12" customHeight="1">
      <c r="A69" s="14" t="s">
        <v>133</v>
      </c>
      <c r="B69" s="15" t="s">
        <v>134</v>
      </c>
      <c r="C69" s="27"/>
    </row>
    <row r="70" spans="1:3" s="13" customFormat="1" ht="12" customHeight="1">
      <c r="A70" s="17" t="s">
        <v>135</v>
      </c>
      <c r="B70" s="18" t="s">
        <v>136</v>
      </c>
      <c r="C70" s="27"/>
    </row>
    <row r="71" spans="1:3" s="13" customFormat="1" ht="12" customHeight="1">
      <c r="A71" s="17" t="s">
        <v>137</v>
      </c>
      <c r="B71" s="18" t="s">
        <v>138</v>
      </c>
      <c r="C71" s="27"/>
    </row>
    <row r="72" spans="1:3" s="13" customFormat="1" ht="12" customHeight="1" thickBot="1">
      <c r="A72" s="20" t="s">
        <v>139</v>
      </c>
      <c r="B72" s="21" t="s">
        <v>140</v>
      </c>
      <c r="C72" s="27"/>
    </row>
    <row r="73" spans="1:3" s="13" customFormat="1" ht="12" customHeight="1" thickBot="1">
      <c r="A73" s="29" t="s">
        <v>141</v>
      </c>
      <c r="B73" s="22" t="s">
        <v>142</v>
      </c>
      <c r="C73" s="12">
        <v>145745256</v>
      </c>
    </row>
    <row r="74" spans="1:3" s="13" customFormat="1" ht="12" customHeight="1">
      <c r="A74" s="14" t="s">
        <v>143</v>
      </c>
      <c r="B74" s="15" t="s">
        <v>144</v>
      </c>
      <c r="C74" s="27">
        <v>145162288</v>
      </c>
    </row>
    <row r="75" spans="1:3" s="13" customFormat="1" ht="12" customHeight="1" thickBot="1">
      <c r="A75" s="20" t="s">
        <v>145</v>
      </c>
      <c r="B75" s="21" t="s">
        <v>146</v>
      </c>
      <c r="C75" s="27">
        <v>582968</v>
      </c>
    </row>
    <row r="76" spans="1:3" s="13" customFormat="1" ht="12" customHeight="1" thickBot="1">
      <c r="A76" s="29" t="s">
        <v>147</v>
      </c>
      <c r="B76" s="22" t="s">
        <v>148</v>
      </c>
      <c r="C76" s="12">
        <v>0</v>
      </c>
    </row>
    <row r="77" spans="1:3" s="13" customFormat="1" ht="12" customHeight="1">
      <c r="A77" s="14" t="s">
        <v>149</v>
      </c>
      <c r="B77" s="15" t="s">
        <v>150</v>
      </c>
      <c r="C77" s="27"/>
    </row>
    <row r="78" spans="1:3" s="13" customFormat="1" ht="12" customHeight="1">
      <c r="A78" s="17" t="s">
        <v>151</v>
      </c>
      <c r="B78" s="18" t="s">
        <v>152</v>
      </c>
      <c r="C78" s="27"/>
    </row>
    <row r="79" spans="1:3" s="13" customFormat="1" ht="12" customHeight="1" thickBot="1">
      <c r="A79" s="20" t="s">
        <v>153</v>
      </c>
      <c r="B79" s="21" t="s">
        <v>154</v>
      </c>
      <c r="C79" s="27"/>
    </row>
    <row r="80" spans="1:3" s="13" customFormat="1" ht="12" customHeight="1" thickBot="1">
      <c r="A80" s="29" t="s">
        <v>155</v>
      </c>
      <c r="B80" s="22" t="s">
        <v>156</v>
      </c>
      <c r="C80" s="12">
        <v>0</v>
      </c>
    </row>
    <row r="81" spans="1:3" s="13" customFormat="1" ht="12" customHeight="1">
      <c r="A81" s="31" t="s">
        <v>157</v>
      </c>
      <c r="B81" s="15" t="s">
        <v>158</v>
      </c>
      <c r="C81" s="27"/>
    </row>
    <row r="82" spans="1:3" s="13" customFormat="1" ht="12" customHeight="1">
      <c r="A82" s="32" t="s">
        <v>159</v>
      </c>
      <c r="B82" s="18" t="s">
        <v>160</v>
      </c>
      <c r="C82" s="27"/>
    </row>
    <row r="83" spans="1:3" s="13" customFormat="1" ht="12" customHeight="1">
      <c r="A83" s="32" t="s">
        <v>161</v>
      </c>
      <c r="B83" s="18" t="s">
        <v>162</v>
      </c>
      <c r="C83" s="27"/>
    </row>
    <row r="84" spans="1:3" s="13" customFormat="1" ht="12" customHeight="1" thickBot="1">
      <c r="A84" s="33" t="s">
        <v>163</v>
      </c>
      <c r="B84" s="21" t="s">
        <v>164</v>
      </c>
      <c r="C84" s="27"/>
    </row>
    <row r="85" spans="1:3" s="13" customFormat="1" ht="12" customHeight="1" thickBot="1">
      <c r="A85" s="29" t="s">
        <v>165</v>
      </c>
      <c r="B85" s="22" t="s">
        <v>166</v>
      </c>
      <c r="C85" s="34"/>
    </row>
    <row r="86" spans="1:3" s="13" customFormat="1" ht="13.5" customHeight="1" thickBot="1">
      <c r="A86" s="29" t="s">
        <v>167</v>
      </c>
      <c r="B86" s="22" t="s">
        <v>168</v>
      </c>
      <c r="C86" s="34"/>
    </row>
    <row r="87" spans="1:3" s="13" customFormat="1" ht="15.75" customHeight="1" thickBot="1">
      <c r="A87" s="29" t="s">
        <v>169</v>
      </c>
      <c r="B87" s="35" t="s">
        <v>170</v>
      </c>
      <c r="C87" s="24">
        <v>165745256</v>
      </c>
    </row>
    <row r="88" spans="1:3" s="13" customFormat="1" ht="16.5" customHeight="1" thickBot="1">
      <c r="A88" s="36" t="s">
        <v>171</v>
      </c>
      <c r="B88" s="37" t="s">
        <v>172</v>
      </c>
      <c r="C88" s="24">
        <v>1361000536</v>
      </c>
    </row>
    <row r="89" spans="1:3" s="13" customFormat="1" ht="36" customHeight="1">
      <c r="A89" s="38"/>
      <c r="B89" s="39"/>
      <c r="C89" s="40"/>
    </row>
    <row r="90" spans="1:3" ht="16.5" customHeight="1">
      <c r="A90" s="301" t="s">
        <v>173</v>
      </c>
      <c r="B90" s="301"/>
      <c r="C90" s="301"/>
    </row>
    <row r="91" spans="1:3" s="42" customFormat="1" ht="16.5" customHeight="1" thickBot="1">
      <c r="A91" s="302" t="s">
        <v>174</v>
      </c>
      <c r="B91" s="302"/>
      <c r="C91" s="41" t="s">
        <v>2</v>
      </c>
    </row>
    <row r="92" spans="1:3" ht="38.1" customHeight="1" thickBot="1">
      <c r="A92" s="3" t="s">
        <v>3</v>
      </c>
      <c r="B92" s="4" t="s">
        <v>175</v>
      </c>
      <c r="C92" s="5" t="s">
        <v>268</v>
      </c>
    </row>
    <row r="93" spans="1:3" s="9" customFormat="1" ht="12" customHeight="1" thickBot="1">
      <c r="A93" s="43"/>
      <c r="B93" s="44" t="s">
        <v>5</v>
      </c>
      <c r="C93" s="45" t="s">
        <v>6</v>
      </c>
    </row>
    <row r="94" spans="1:3" ht="12" customHeight="1" thickBot="1">
      <c r="A94" s="46" t="s">
        <v>7</v>
      </c>
      <c r="B94" s="47" t="s">
        <v>473</v>
      </c>
      <c r="C94" s="48">
        <v>1177586629</v>
      </c>
    </row>
    <row r="95" spans="1:3" ht="12" customHeight="1">
      <c r="A95" s="49" t="s">
        <v>9</v>
      </c>
      <c r="B95" s="50" t="s">
        <v>176</v>
      </c>
      <c r="C95" s="51">
        <v>529305319</v>
      </c>
    </row>
    <row r="96" spans="1:3" ht="12" customHeight="1">
      <c r="A96" s="17" t="s">
        <v>11</v>
      </c>
      <c r="B96" s="52" t="s">
        <v>177</v>
      </c>
      <c r="C96" s="53">
        <v>110124927</v>
      </c>
    </row>
    <row r="97" spans="1:3" ht="12" customHeight="1">
      <c r="A97" s="17" t="s">
        <v>13</v>
      </c>
      <c r="B97" s="52" t="s">
        <v>178</v>
      </c>
      <c r="C97" s="53">
        <v>440819544</v>
      </c>
    </row>
    <row r="98" spans="1:3" ht="12" customHeight="1">
      <c r="A98" s="17" t="s">
        <v>15</v>
      </c>
      <c r="B98" s="54" t="s">
        <v>179</v>
      </c>
      <c r="C98" s="55">
        <v>16736586</v>
      </c>
    </row>
    <row r="99" spans="1:3" ht="12" customHeight="1">
      <c r="A99" s="17" t="s">
        <v>180</v>
      </c>
      <c r="B99" s="56" t="s">
        <v>181</v>
      </c>
      <c r="C99" s="53">
        <v>65600253</v>
      </c>
    </row>
    <row r="100" spans="1:3" ht="12" customHeight="1">
      <c r="A100" s="17" t="s">
        <v>19</v>
      </c>
      <c r="B100" s="52" t="s">
        <v>182</v>
      </c>
      <c r="C100" s="57">
        <v>0</v>
      </c>
    </row>
    <row r="101" spans="1:3" ht="12" customHeight="1">
      <c r="A101" s="17" t="s">
        <v>183</v>
      </c>
      <c r="B101" s="58" t="s">
        <v>184</v>
      </c>
      <c r="C101" s="57">
        <v>0</v>
      </c>
    </row>
    <row r="102" spans="1:3" ht="12" customHeight="1">
      <c r="A102" s="17" t="s">
        <v>185</v>
      </c>
      <c r="B102" s="58" t="s">
        <v>186</v>
      </c>
      <c r="C102" s="57">
        <v>0</v>
      </c>
    </row>
    <row r="103" spans="1:3" ht="12" customHeight="1">
      <c r="A103" s="17" t="s">
        <v>187</v>
      </c>
      <c r="B103" s="59" t="s">
        <v>188</v>
      </c>
      <c r="C103" s="57">
        <v>0</v>
      </c>
    </row>
    <row r="104" spans="1:3" ht="12" customHeight="1">
      <c r="A104" s="17" t="s">
        <v>189</v>
      </c>
      <c r="B104" s="60" t="s">
        <v>190</v>
      </c>
      <c r="C104" s="57">
        <v>0</v>
      </c>
    </row>
    <row r="105" spans="1:3" ht="12" customHeight="1">
      <c r="A105" s="17" t="s">
        <v>191</v>
      </c>
      <c r="B105" s="60" t="s">
        <v>192</v>
      </c>
      <c r="C105" s="57">
        <v>0</v>
      </c>
    </row>
    <row r="106" spans="1:3" ht="12" customHeight="1">
      <c r="A106" s="17" t="s">
        <v>193</v>
      </c>
      <c r="B106" s="59" t="s">
        <v>194</v>
      </c>
      <c r="C106" s="57">
        <v>48701258</v>
      </c>
    </row>
    <row r="107" spans="1:3" ht="12" customHeight="1">
      <c r="A107" s="17" t="s">
        <v>195</v>
      </c>
      <c r="B107" s="59" t="s">
        <v>196</v>
      </c>
      <c r="C107" s="57">
        <v>0</v>
      </c>
    </row>
    <row r="108" spans="1:3" ht="12" customHeight="1">
      <c r="A108" s="17" t="s">
        <v>197</v>
      </c>
      <c r="B108" s="60" t="s">
        <v>198</v>
      </c>
      <c r="C108" s="57">
        <v>0</v>
      </c>
    </row>
    <row r="109" spans="1:3" ht="12" customHeight="1">
      <c r="A109" s="61" t="s">
        <v>199</v>
      </c>
      <c r="B109" s="58" t="s">
        <v>200</v>
      </c>
      <c r="C109" s="57">
        <v>0</v>
      </c>
    </row>
    <row r="110" spans="1:3" ht="12" customHeight="1">
      <c r="A110" s="17" t="s">
        <v>201</v>
      </c>
      <c r="B110" s="58" t="s">
        <v>202</v>
      </c>
      <c r="C110" s="57">
        <v>0</v>
      </c>
    </row>
    <row r="111" spans="1:3" ht="12" customHeight="1">
      <c r="A111" s="20" t="s">
        <v>203</v>
      </c>
      <c r="B111" s="58" t="s">
        <v>204</v>
      </c>
      <c r="C111" s="57">
        <v>16600000</v>
      </c>
    </row>
    <row r="112" spans="1:3" ht="12" customHeight="1">
      <c r="A112" s="17" t="s">
        <v>205</v>
      </c>
      <c r="B112" s="54" t="s">
        <v>206</v>
      </c>
      <c r="C112" s="57">
        <v>15000000</v>
      </c>
    </row>
    <row r="113" spans="1:3" ht="12" customHeight="1">
      <c r="A113" s="17" t="s">
        <v>207</v>
      </c>
      <c r="B113" s="52" t="s">
        <v>208</v>
      </c>
      <c r="C113" s="57">
        <v>0</v>
      </c>
    </row>
    <row r="114" spans="1:3" ht="12" customHeight="1" thickBot="1">
      <c r="A114" s="20" t="s">
        <v>209</v>
      </c>
      <c r="B114" s="62" t="s">
        <v>210</v>
      </c>
      <c r="C114" s="57">
        <v>15000000</v>
      </c>
    </row>
    <row r="115" spans="1:3" ht="12" customHeight="1" thickBot="1">
      <c r="A115" s="10" t="s">
        <v>21</v>
      </c>
      <c r="B115" s="63" t="s">
        <v>474</v>
      </c>
      <c r="C115" s="12">
        <v>164216617</v>
      </c>
    </row>
    <row r="116" spans="1:3" ht="12" customHeight="1">
      <c r="A116" s="14" t="s">
        <v>23</v>
      </c>
      <c r="B116" s="52" t="s">
        <v>212</v>
      </c>
      <c r="C116" s="16">
        <v>124623647</v>
      </c>
    </row>
    <row r="117" spans="1:3" ht="12" customHeight="1">
      <c r="A117" s="14" t="s">
        <v>25</v>
      </c>
      <c r="B117" s="64" t="s">
        <v>213</v>
      </c>
      <c r="C117" s="16"/>
    </row>
    <row r="118" spans="1:3" ht="12" customHeight="1">
      <c r="A118" s="14" t="s">
        <v>27</v>
      </c>
      <c r="B118" s="64" t="s">
        <v>214</v>
      </c>
      <c r="C118" s="16">
        <v>39592970</v>
      </c>
    </row>
    <row r="119" spans="1:3" ht="12" customHeight="1">
      <c r="A119" s="14" t="s">
        <v>29</v>
      </c>
      <c r="B119" s="64" t="s">
        <v>215</v>
      </c>
      <c r="C119" s="65"/>
    </row>
    <row r="120" spans="1:3" ht="12" customHeight="1">
      <c r="A120" s="14" t="s">
        <v>31</v>
      </c>
      <c r="B120" s="21" t="s">
        <v>216</v>
      </c>
      <c r="C120" s="16">
        <v>0</v>
      </c>
    </row>
    <row r="121" spans="1:3" ht="12" customHeight="1">
      <c r="A121" s="14" t="s">
        <v>33</v>
      </c>
      <c r="B121" s="19" t="s">
        <v>217</v>
      </c>
      <c r="C121" s="65"/>
    </row>
    <row r="122" spans="1:3" ht="12" customHeight="1">
      <c r="A122" s="14" t="s">
        <v>218</v>
      </c>
      <c r="B122" s="66" t="s">
        <v>219</v>
      </c>
      <c r="C122" s="65"/>
    </row>
    <row r="123" spans="1:3">
      <c r="A123" s="14" t="s">
        <v>220</v>
      </c>
      <c r="B123" s="60" t="s">
        <v>192</v>
      </c>
      <c r="C123" s="65"/>
    </row>
    <row r="124" spans="1:3" ht="12" customHeight="1">
      <c r="A124" s="14" t="s">
        <v>221</v>
      </c>
      <c r="B124" s="60" t="s">
        <v>222</v>
      </c>
      <c r="C124" s="65"/>
    </row>
    <row r="125" spans="1:3" ht="12" customHeight="1">
      <c r="A125" s="14" t="s">
        <v>223</v>
      </c>
      <c r="B125" s="60" t="s">
        <v>224</v>
      </c>
      <c r="C125" s="65"/>
    </row>
    <row r="126" spans="1:3" ht="12" customHeight="1">
      <c r="A126" s="14" t="s">
        <v>225</v>
      </c>
      <c r="B126" s="60" t="s">
        <v>198</v>
      </c>
      <c r="C126" s="65"/>
    </row>
    <row r="127" spans="1:3" ht="12" customHeight="1">
      <c r="A127" s="14" t="s">
        <v>226</v>
      </c>
      <c r="B127" s="60" t="s">
        <v>227</v>
      </c>
      <c r="C127" s="65"/>
    </row>
    <row r="128" spans="1:3" ht="16.5" thickBot="1">
      <c r="A128" s="61" t="s">
        <v>228</v>
      </c>
      <c r="B128" s="60" t="s">
        <v>229</v>
      </c>
      <c r="C128" s="67">
        <v>0</v>
      </c>
    </row>
    <row r="129" spans="1:3" ht="12" customHeight="1" thickBot="1">
      <c r="A129" s="10" t="s">
        <v>35</v>
      </c>
      <c r="B129" s="68" t="s">
        <v>230</v>
      </c>
      <c r="C129" s="12">
        <v>1341803246</v>
      </c>
    </row>
    <row r="130" spans="1:3" ht="12" customHeight="1" thickBot="1">
      <c r="A130" s="10" t="s">
        <v>231</v>
      </c>
      <c r="B130" s="68" t="s">
        <v>232</v>
      </c>
      <c r="C130" s="12">
        <v>1633000</v>
      </c>
    </row>
    <row r="131" spans="1:3" ht="12" customHeight="1">
      <c r="A131" s="14" t="s">
        <v>51</v>
      </c>
      <c r="B131" s="64" t="s">
        <v>233</v>
      </c>
      <c r="C131" s="65">
        <v>1633000</v>
      </c>
    </row>
    <row r="132" spans="1:3" ht="12" customHeight="1">
      <c r="A132" s="14" t="s">
        <v>53</v>
      </c>
      <c r="B132" s="64" t="s">
        <v>234</v>
      </c>
      <c r="C132" s="65"/>
    </row>
    <row r="133" spans="1:3" ht="12" customHeight="1" thickBot="1">
      <c r="A133" s="61" t="s">
        <v>55</v>
      </c>
      <c r="B133" s="64" t="s">
        <v>235</v>
      </c>
      <c r="C133" s="65"/>
    </row>
    <row r="134" spans="1:3" ht="12" customHeight="1" thickBot="1">
      <c r="A134" s="10" t="s">
        <v>65</v>
      </c>
      <c r="B134" s="68" t="s">
        <v>236</v>
      </c>
      <c r="C134" s="12">
        <v>0</v>
      </c>
    </row>
    <row r="135" spans="1:3" ht="12" customHeight="1">
      <c r="A135" s="14" t="s">
        <v>67</v>
      </c>
      <c r="B135" s="69" t="s">
        <v>237</v>
      </c>
      <c r="C135" s="65"/>
    </row>
    <row r="136" spans="1:3" ht="12" customHeight="1">
      <c r="A136" s="14" t="s">
        <v>69</v>
      </c>
      <c r="B136" s="69" t="s">
        <v>238</v>
      </c>
      <c r="C136" s="65"/>
    </row>
    <row r="137" spans="1:3" ht="12" customHeight="1">
      <c r="A137" s="14" t="s">
        <v>71</v>
      </c>
      <c r="B137" s="69" t="s">
        <v>239</v>
      </c>
      <c r="C137" s="65"/>
    </row>
    <row r="138" spans="1:3" ht="12" customHeight="1">
      <c r="A138" s="14" t="s">
        <v>73</v>
      </c>
      <c r="B138" s="69" t="s">
        <v>240</v>
      </c>
      <c r="C138" s="65"/>
    </row>
    <row r="139" spans="1:3" ht="12" customHeight="1">
      <c r="A139" s="14" t="s">
        <v>75</v>
      </c>
      <c r="B139" s="69" t="s">
        <v>241</v>
      </c>
      <c r="C139" s="65"/>
    </row>
    <row r="140" spans="1:3" ht="12" customHeight="1" thickBot="1">
      <c r="A140" s="61" t="s">
        <v>77</v>
      </c>
      <c r="B140" s="69" t="s">
        <v>242</v>
      </c>
      <c r="C140" s="65"/>
    </row>
    <row r="141" spans="1:3" ht="12" customHeight="1" thickBot="1">
      <c r="A141" s="10" t="s">
        <v>89</v>
      </c>
      <c r="B141" s="68" t="s">
        <v>243</v>
      </c>
      <c r="C141" s="24">
        <v>17564290</v>
      </c>
    </row>
    <row r="142" spans="1:3" ht="12" customHeight="1">
      <c r="A142" s="14" t="s">
        <v>91</v>
      </c>
      <c r="B142" s="69" t="s">
        <v>244</v>
      </c>
      <c r="C142" s="65"/>
    </row>
    <row r="143" spans="1:3" ht="12" customHeight="1">
      <c r="A143" s="14" t="s">
        <v>93</v>
      </c>
      <c r="B143" s="69" t="s">
        <v>245</v>
      </c>
      <c r="C143" s="65">
        <v>16664290</v>
      </c>
    </row>
    <row r="144" spans="1:3" ht="12" customHeight="1">
      <c r="A144" s="14" t="s">
        <v>95</v>
      </c>
      <c r="B144" s="69" t="s">
        <v>246</v>
      </c>
      <c r="C144" s="65">
        <v>0</v>
      </c>
    </row>
    <row r="145" spans="1:9" ht="12" customHeight="1" thickBot="1">
      <c r="A145" s="61" t="s">
        <v>97</v>
      </c>
      <c r="B145" s="70" t="s">
        <v>247</v>
      </c>
      <c r="C145" s="65">
        <v>900000</v>
      </c>
    </row>
    <row r="146" spans="1:9" ht="12" customHeight="1" thickBot="1">
      <c r="A146" s="10" t="s">
        <v>248</v>
      </c>
      <c r="B146" s="68" t="s">
        <v>249</v>
      </c>
      <c r="C146" s="71">
        <v>0</v>
      </c>
    </row>
    <row r="147" spans="1:9" ht="12" customHeight="1">
      <c r="A147" s="14" t="s">
        <v>103</v>
      </c>
      <c r="B147" s="69" t="s">
        <v>250</v>
      </c>
      <c r="C147" s="65"/>
    </row>
    <row r="148" spans="1:9" ht="12" customHeight="1">
      <c r="A148" s="14" t="s">
        <v>105</v>
      </c>
      <c r="B148" s="69" t="s">
        <v>251</v>
      </c>
      <c r="C148" s="65"/>
    </row>
    <row r="149" spans="1:9" ht="12" customHeight="1">
      <c r="A149" s="14" t="s">
        <v>107</v>
      </c>
      <c r="B149" s="69" t="s">
        <v>252</v>
      </c>
      <c r="C149" s="65"/>
    </row>
    <row r="150" spans="1:9" ht="12" customHeight="1">
      <c r="A150" s="14" t="s">
        <v>109</v>
      </c>
      <c r="B150" s="69" t="s">
        <v>253</v>
      </c>
      <c r="C150" s="65"/>
    </row>
    <row r="151" spans="1:9" ht="12" customHeight="1" thickBot="1">
      <c r="A151" s="14" t="s">
        <v>254</v>
      </c>
      <c r="B151" s="69" t="s">
        <v>255</v>
      </c>
      <c r="C151" s="65"/>
    </row>
    <row r="152" spans="1:9" ht="12" customHeight="1" thickBot="1">
      <c r="A152" s="10" t="s">
        <v>111</v>
      </c>
      <c r="B152" s="68" t="s">
        <v>256</v>
      </c>
      <c r="C152" s="72"/>
    </row>
    <row r="153" spans="1:9" ht="12" customHeight="1" thickBot="1">
      <c r="A153" s="10" t="s">
        <v>257</v>
      </c>
      <c r="B153" s="68" t="s">
        <v>258</v>
      </c>
      <c r="C153" s="72"/>
    </row>
    <row r="154" spans="1:9" ht="15" customHeight="1" thickBot="1">
      <c r="A154" s="10" t="s">
        <v>259</v>
      </c>
      <c r="B154" s="68" t="s">
        <v>260</v>
      </c>
      <c r="C154" s="73">
        <v>19197290</v>
      </c>
      <c r="F154" s="74"/>
      <c r="G154" s="75"/>
      <c r="H154" s="75"/>
      <c r="I154" s="75"/>
    </row>
    <row r="155" spans="1:9" s="13" customFormat="1" ht="12.95" customHeight="1" thickBot="1">
      <c r="A155" s="76" t="s">
        <v>261</v>
      </c>
      <c r="B155" s="77" t="s">
        <v>262</v>
      </c>
      <c r="C155" s="73">
        <v>1361000536</v>
      </c>
    </row>
    <row r="156" spans="1:9" ht="7.5" customHeight="1"/>
    <row r="157" spans="1:9">
      <c r="A157" s="297" t="s">
        <v>263</v>
      </c>
      <c r="B157" s="297"/>
      <c r="C157" s="297"/>
    </row>
    <row r="158" spans="1:9" ht="15" customHeight="1" thickBot="1">
      <c r="A158" s="298" t="s">
        <v>264</v>
      </c>
      <c r="B158" s="298"/>
      <c r="C158" s="2" t="s">
        <v>265</v>
      </c>
    </row>
    <row r="159" spans="1:9" ht="13.5" customHeight="1" thickBot="1">
      <c r="A159" s="10">
        <v>1</v>
      </c>
      <c r="B159" s="63" t="s">
        <v>266</v>
      </c>
      <c r="C159" s="12">
        <v>-146547966</v>
      </c>
      <c r="D159" s="80"/>
    </row>
    <row r="160" spans="1:9" ht="27.75" customHeight="1" thickBot="1">
      <c r="A160" s="10" t="s">
        <v>21</v>
      </c>
      <c r="B160" s="63" t="s">
        <v>267</v>
      </c>
      <c r="C160" s="12">
        <v>146547966</v>
      </c>
    </row>
  </sheetData>
  <mergeCells count="7">
    <mergeCell ref="A157:C157"/>
    <mergeCell ref="A158:B158"/>
    <mergeCell ref="A1:C1"/>
    <mergeCell ref="A2:C2"/>
    <mergeCell ref="A3:B3"/>
    <mergeCell ref="A90:C90"/>
    <mergeCell ref="A91:B91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 xml:space="preserve">&amp;C&amp;"Times New Roman CE,Félkövér"&amp;12
Ibrány Város Önkormányzata
2016. ÉVI KÖLTSÉGVETÉSÉNEK ÖSSZEVONT MÉRLEGE&amp;10
&amp;R&amp;"Times New Roman CE,Félkövér dőlt"&amp;11 1. melléklet </oddHeader>
  </headerFooter>
  <rowBreaks count="1" manualBreakCount="1">
    <brk id="88" max="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3" sqref="C3"/>
    </sheetView>
  </sheetViews>
  <sheetFormatPr defaultRowHeight="12.75"/>
  <cols>
    <col min="1" max="1" width="13.83203125" style="281" customWidth="1"/>
    <col min="2" max="2" width="79.1640625" style="249" customWidth="1"/>
    <col min="3" max="3" width="25" style="249" customWidth="1"/>
    <col min="4" max="256" width="9.33203125" style="249"/>
    <col min="257" max="257" width="13.83203125" style="249" customWidth="1"/>
    <col min="258" max="258" width="79.1640625" style="249" customWidth="1"/>
    <col min="259" max="259" width="25" style="249" customWidth="1"/>
    <col min="260" max="512" width="9.33203125" style="249"/>
    <col min="513" max="513" width="13.83203125" style="249" customWidth="1"/>
    <col min="514" max="514" width="79.1640625" style="249" customWidth="1"/>
    <col min="515" max="515" width="25" style="249" customWidth="1"/>
    <col min="516" max="768" width="9.33203125" style="249"/>
    <col min="769" max="769" width="13.83203125" style="249" customWidth="1"/>
    <col min="770" max="770" width="79.1640625" style="249" customWidth="1"/>
    <col min="771" max="771" width="25" style="249" customWidth="1"/>
    <col min="772" max="1024" width="9.33203125" style="249"/>
    <col min="1025" max="1025" width="13.83203125" style="249" customWidth="1"/>
    <col min="1026" max="1026" width="79.1640625" style="249" customWidth="1"/>
    <col min="1027" max="1027" width="25" style="249" customWidth="1"/>
    <col min="1028" max="1280" width="9.33203125" style="249"/>
    <col min="1281" max="1281" width="13.83203125" style="249" customWidth="1"/>
    <col min="1282" max="1282" width="79.1640625" style="249" customWidth="1"/>
    <col min="1283" max="1283" width="25" style="249" customWidth="1"/>
    <col min="1284" max="1536" width="9.33203125" style="249"/>
    <col min="1537" max="1537" width="13.83203125" style="249" customWidth="1"/>
    <col min="1538" max="1538" width="79.1640625" style="249" customWidth="1"/>
    <col min="1539" max="1539" width="25" style="249" customWidth="1"/>
    <col min="1540" max="1792" width="9.33203125" style="249"/>
    <col min="1793" max="1793" width="13.83203125" style="249" customWidth="1"/>
    <col min="1794" max="1794" width="79.1640625" style="249" customWidth="1"/>
    <col min="1795" max="1795" width="25" style="249" customWidth="1"/>
    <col min="1796" max="2048" width="9.33203125" style="249"/>
    <col min="2049" max="2049" width="13.83203125" style="249" customWidth="1"/>
    <col min="2050" max="2050" width="79.1640625" style="249" customWidth="1"/>
    <col min="2051" max="2051" width="25" style="249" customWidth="1"/>
    <col min="2052" max="2304" width="9.33203125" style="249"/>
    <col min="2305" max="2305" width="13.83203125" style="249" customWidth="1"/>
    <col min="2306" max="2306" width="79.1640625" style="249" customWidth="1"/>
    <col min="2307" max="2307" width="25" style="249" customWidth="1"/>
    <col min="2308" max="2560" width="9.33203125" style="249"/>
    <col min="2561" max="2561" width="13.83203125" style="249" customWidth="1"/>
    <col min="2562" max="2562" width="79.1640625" style="249" customWidth="1"/>
    <col min="2563" max="2563" width="25" style="249" customWidth="1"/>
    <col min="2564" max="2816" width="9.33203125" style="249"/>
    <col min="2817" max="2817" width="13.83203125" style="249" customWidth="1"/>
    <col min="2818" max="2818" width="79.1640625" style="249" customWidth="1"/>
    <col min="2819" max="2819" width="25" style="249" customWidth="1"/>
    <col min="2820" max="3072" width="9.33203125" style="249"/>
    <col min="3073" max="3073" width="13.83203125" style="249" customWidth="1"/>
    <col min="3074" max="3074" width="79.1640625" style="249" customWidth="1"/>
    <col min="3075" max="3075" width="25" style="249" customWidth="1"/>
    <col min="3076" max="3328" width="9.33203125" style="249"/>
    <col min="3329" max="3329" width="13.83203125" style="249" customWidth="1"/>
    <col min="3330" max="3330" width="79.1640625" style="249" customWidth="1"/>
    <col min="3331" max="3331" width="25" style="249" customWidth="1"/>
    <col min="3332" max="3584" width="9.33203125" style="249"/>
    <col min="3585" max="3585" width="13.83203125" style="249" customWidth="1"/>
    <col min="3586" max="3586" width="79.1640625" style="249" customWidth="1"/>
    <col min="3587" max="3587" width="25" style="249" customWidth="1"/>
    <col min="3588" max="3840" width="9.33203125" style="249"/>
    <col min="3841" max="3841" width="13.83203125" style="249" customWidth="1"/>
    <col min="3842" max="3842" width="79.1640625" style="249" customWidth="1"/>
    <col min="3843" max="3843" width="25" style="249" customWidth="1"/>
    <col min="3844" max="4096" width="9.33203125" style="249"/>
    <col min="4097" max="4097" width="13.83203125" style="249" customWidth="1"/>
    <col min="4098" max="4098" width="79.1640625" style="249" customWidth="1"/>
    <col min="4099" max="4099" width="25" style="249" customWidth="1"/>
    <col min="4100" max="4352" width="9.33203125" style="249"/>
    <col min="4353" max="4353" width="13.83203125" style="249" customWidth="1"/>
    <col min="4354" max="4354" width="79.1640625" style="249" customWidth="1"/>
    <col min="4355" max="4355" width="25" style="249" customWidth="1"/>
    <col min="4356" max="4608" width="9.33203125" style="249"/>
    <col min="4609" max="4609" width="13.83203125" style="249" customWidth="1"/>
    <col min="4610" max="4610" width="79.1640625" style="249" customWidth="1"/>
    <col min="4611" max="4611" width="25" style="249" customWidth="1"/>
    <col min="4612" max="4864" width="9.33203125" style="249"/>
    <col min="4865" max="4865" width="13.83203125" style="249" customWidth="1"/>
    <col min="4866" max="4866" width="79.1640625" style="249" customWidth="1"/>
    <col min="4867" max="4867" width="25" style="249" customWidth="1"/>
    <col min="4868" max="5120" width="9.33203125" style="249"/>
    <col min="5121" max="5121" width="13.83203125" style="249" customWidth="1"/>
    <col min="5122" max="5122" width="79.1640625" style="249" customWidth="1"/>
    <col min="5123" max="5123" width="25" style="249" customWidth="1"/>
    <col min="5124" max="5376" width="9.33203125" style="249"/>
    <col min="5377" max="5377" width="13.83203125" style="249" customWidth="1"/>
    <col min="5378" max="5378" width="79.1640625" style="249" customWidth="1"/>
    <col min="5379" max="5379" width="25" style="249" customWidth="1"/>
    <col min="5380" max="5632" width="9.33203125" style="249"/>
    <col min="5633" max="5633" width="13.83203125" style="249" customWidth="1"/>
    <col min="5634" max="5634" width="79.1640625" style="249" customWidth="1"/>
    <col min="5635" max="5635" width="25" style="249" customWidth="1"/>
    <col min="5636" max="5888" width="9.33203125" style="249"/>
    <col min="5889" max="5889" width="13.83203125" style="249" customWidth="1"/>
    <col min="5890" max="5890" width="79.1640625" style="249" customWidth="1"/>
    <col min="5891" max="5891" width="25" style="249" customWidth="1"/>
    <col min="5892" max="6144" width="9.33203125" style="249"/>
    <col min="6145" max="6145" width="13.83203125" style="249" customWidth="1"/>
    <col min="6146" max="6146" width="79.1640625" style="249" customWidth="1"/>
    <col min="6147" max="6147" width="25" style="249" customWidth="1"/>
    <col min="6148" max="6400" width="9.33203125" style="249"/>
    <col min="6401" max="6401" width="13.83203125" style="249" customWidth="1"/>
    <col min="6402" max="6402" width="79.1640625" style="249" customWidth="1"/>
    <col min="6403" max="6403" width="25" style="249" customWidth="1"/>
    <col min="6404" max="6656" width="9.33203125" style="249"/>
    <col min="6657" max="6657" width="13.83203125" style="249" customWidth="1"/>
    <col min="6658" max="6658" width="79.1640625" style="249" customWidth="1"/>
    <col min="6659" max="6659" width="25" style="249" customWidth="1"/>
    <col min="6660" max="6912" width="9.33203125" style="249"/>
    <col min="6913" max="6913" width="13.83203125" style="249" customWidth="1"/>
    <col min="6914" max="6914" width="79.1640625" style="249" customWidth="1"/>
    <col min="6915" max="6915" width="25" style="249" customWidth="1"/>
    <col min="6916" max="7168" width="9.33203125" style="249"/>
    <col min="7169" max="7169" width="13.83203125" style="249" customWidth="1"/>
    <col min="7170" max="7170" width="79.1640625" style="249" customWidth="1"/>
    <col min="7171" max="7171" width="25" style="249" customWidth="1"/>
    <col min="7172" max="7424" width="9.33203125" style="249"/>
    <col min="7425" max="7425" width="13.83203125" style="249" customWidth="1"/>
    <col min="7426" max="7426" width="79.1640625" style="249" customWidth="1"/>
    <col min="7427" max="7427" width="25" style="249" customWidth="1"/>
    <col min="7428" max="7680" width="9.33203125" style="249"/>
    <col min="7681" max="7681" width="13.83203125" style="249" customWidth="1"/>
    <col min="7682" max="7682" width="79.1640625" style="249" customWidth="1"/>
    <col min="7683" max="7683" width="25" style="249" customWidth="1"/>
    <col min="7684" max="7936" width="9.33203125" style="249"/>
    <col min="7937" max="7937" width="13.83203125" style="249" customWidth="1"/>
    <col min="7938" max="7938" width="79.1640625" style="249" customWidth="1"/>
    <col min="7939" max="7939" width="25" style="249" customWidth="1"/>
    <col min="7940" max="8192" width="9.33203125" style="249"/>
    <col min="8193" max="8193" width="13.83203125" style="249" customWidth="1"/>
    <col min="8194" max="8194" width="79.1640625" style="249" customWidth="1"/>
    <col min="8195" max="8195" width="25" style="249" customWidth="1"/>
    <col min="8196" max="8448" width="9.33203125" style="249"/>
    <col min="8449" max="8449" width="13.83203125" style="249" customWidth="1"/>
    <col min="8450" max="8450" width="79.1640625" style="249" customWidth="1"/>
    <col min="8451" max="8451" width="25" style="249" customWidth="1"/>
    <col min="8452" max="8704" width="9.33203125" style="249"/>
    <col min="8705" max="8705" width="13.83203125" style="249" customWidth="1"/>
    <col min="8706" max="8706" width="79.1640625" style="249" customWidth="1"/>
    <col min="8707" max="8707" width="25" style="249" customWidth="1"/>
    <col min="8708" max="8960" width="9.33203125" style="249"/>
    <col min="8961" max="8961" width="13.83203125" style="249" customWidth="1"/>
    <col min="8962" max="8962" width="79.1640625" style="249" customWidth="1"/>
    <col min="8963" max="8963" width="25" style="249" customWidth="1"/>
    <col min="8964" max="9216" width="9.33203125" style="249"/>
    <col min="9217" max="9217" width="13.83203125" style="249" customWidth="1"/>
    <col min="9218" max="9218" width="79.1640625" style="249" customWidth="1"/>
    <col min="9219" max="9219" width="25" style="249" customWidth="1"/>
    <col min="9220" max="9472" width="9.33203125" style="249"/>
    <col min="9473" max="9473" width="13.83203125" style="249" customWidth="1"/>
    <col min="9474" max="9474" width="79.1640625" style="249" customWidth="1"/>
    <col min="9475" max="9475" width="25" style="249" customWidth="1"/>
    <col min="9476" max="9728" width="9.33203125" style="249"/>
    <col min="9729" max="9729" width="13.83203125" style="249" customWidth="1"/>
    <col min="9730" max="9730" width="79.1640625" style="249" customWidth="1"/>
    <col min="9731" max="9731" width="25" style="249" customWidth="1"/>
    <col min="9732" max="9984" width="9.33203125" style="249"/>
    <col min="9985" max="9985" width="13.83203125" style="249" customWidth="1"/>
    <col min="9986" max="9986" width="79.1640625" style="249" customWidth="1"/>
    <col min="9987" max="9987" width="25" style="249" customWidth="1"/>
    <col min="9988" max="10240" width="9.33203125" style="249"/>
    <col min="10241" max="10241" width="13.83203125" style="249" customWidth="1"/>
    <col min="10242" max="10242" width="79.1640625" style="249" customWidth="1"/>
    <col min="10243" max="10243" width="25" style="249" customWidth="1"/>
    <col min="10244" max="10496" width="9.33203125" style="249"/>
    <col min="10497" max="10497" width="13.83203125" style="249" customWidth="1"/>
    <col min="10498" max="10498" width="79.1640625" style="249" customWidth="1"/>
    <col min="10499" max="10499" width="25" style="249" customWidth="1"/>
    <col min="10500" max="10752" width="9.33203125" style="249"/>
    <col min="10753" max="10753" width="13.83203125" style="249" customWidth="1"/>
    <col min="10754" max="10754" width="79.1640625" style="249" customWidth="1"/>
    <col min="10755" max="10755" width="25" style="249" customWidth="1"/>
    <col min="10756" max="11008" width="9.33203125" style="249"/>
    <col min="11009" max="11009" width="13.83203125" style="249" customWidth="1"/>
    <col min="11010" max="11010" width="79.1640625" style="249" customWidth="1"/>
    <col min="11011" max="11011" width="25" style="249" customWidth="1"/>
    <col min="11012" max="11264" width="9.33203125" style="249"/>
    <col min="11265" max="11265" width="13.83203125" style="249" customWidth="1"/>
    <col min="11266" max="11266" width="79.1640625" style="249" customWidth="1"/>
    <col min="11267" max="11267" width="25" style="249" customWidth="1"/>
    <col min="11268" max="11520" width="9.33203125" style="249"/>
    <col min="11521" max="11521" width="13.83203125" style="249" customWidth="1"/>
    <col min="11522" max="11522" width="79.1640625" style="249" customWidth="1"/>
    <col min="11523" max="11523" width="25" style="249" customWidth="1"/>
    <col min="11524" max="11776" width="9.33203125" style="249"/>
    <col min="11777" max="11777" width="13.83203125" style="249" customWidth="1"/>
    <col min="11778" max="11778" width="79.1640625" style="249" customWidth="1"/>
    <col min="11779" max="11779" width="25" style="249" customWidth="1"/>
    <col min="11780" max="12032" width="9.33203125" style="249"/>
    <col min="12033" max="12033" width="13.83203125" style="249" customWidth="1"/>
    <col min="12034" max="12034" width="79.1640625" style="249" customWidth="1"/>
    <col min="12035" max="12035" width="25" style="249" customWidth="1"/>
    <col min="12036" max="12288" width="9.33203125" style="249"/>
    <col min="12289" max="12289" width="13.83203125" style="249" customWidth="1"/>
    <col min="12290" max="12290" width="79.1640625" style="249" customWidth="1"/>
    <col min="12291" max="12291" width="25" style="249" customWidth="1"/>
    <col min="12292" max="12544" width="9.33203125" style="249"/>
    <col min="12545" max="12545" width="13.83203125" style="249" customWidth="1"/>
    <col min="12546" max="12546" width="79.1640625" style="249" customWidth="1"/>
    <col min="12547" max="12547" width="25" style="249" customWidth="1"/>
    <col min="12548" max="12800" width="9.33203125" style="249"/>
    <col min="12801" max="12801" width="13.83203125" style="249" customWidth="1"/>
    <col min="12802" max="12802" width="79.1640625" style="249" customWidth="1"/>
    <col min="12803" max="12803" width="25" style="249" customWidth="1"/>
    <col min="12804" max="13056" width="9.33203125" style="249"/>
    <col min="13057" max="13057" width="13.83203125" style="249" customWidth="1"/>
    <col min="13058" max="13058" width="79.1640625" style="249" customWidth="1"/>
    <col min="13059" max="13059" width="25" style="249" customWidth="1"/>
    <col min="13060" max="13312" width="9.33203125" style="249"/>
    <col min="13313" max="13313" width="13.83203125" style="249" customWidth="1"/>
    <col min="13314" max="13314" width="79.1640625" style="249" customWidth="1"/>
    <col min="13315" max="13315" width="25" style="249" customWidth="1"/>
    <col min="13316" max="13568" width="9.33203125" style="249"/>
    <col min="13569" max="13569" width="13.83203125" style="249" customWidth="1"/>
    <col min="13570" max="13570" width="79.1640625" style="249" customWidth="1"/>
    <col min="13571" max="13571" width="25" style="249" customWidth="1"/>
    <col min="13572" max="13824" width="9.33203125" style="249"/>
    <col min="13825" max="13825" width="13.83203125" style="249" customWidth="1"/>
    <col min="13826" max="13826" width="79.1640625" style="249" customWidth="1"/>
    <col min="13827" max="13827" width="25" style="249" customWidth="1"/>
    <col min="13828" max="14080" width="9.33203125" style="249"/>
    <col min="14081" max="14081" width="13.83203125" style="249" customWidth="1"/>
    <col min="14082" max="14082" width="79.1640625" style="249" customWidth="1"/>
    <col min="14083" max="14083" width="25" style="249" customWidth="1"/>
    <col min="14084" max="14336" width="9.33203125" style="249"/>
    <col min="14337" max="14337" width="13.83203125" style="249" customWidth="1"/>
    <col min="14338" max="14338" width="79.1640625" style="249" customWidth="1"/>
    <col min="14339" max="14339" width="25" style="249" customWidth="1"/>
    <col min="14340" max="14592" width="9.33203125" style="249"/>
    <col min="14593" max="14593" width="13.83203125" style="249" customWidth="1"/>
    <col min="14594" max="14594" width="79.1640625" style="249" customWidth="1"/>
    <col min="14595" max="14595" width="25" style="249" customWidth="1"/>
    <col min="14596" max="14848" width="9.33203125" style="249"/>
    <col min="14849" max="14849" width="13.83203125" style="249" customWidth="1"/>
    <col min="14850" max="14850" width="79.1640625" style="249" customWidth="1"/>
    <col min="14851" max="14851" width="25" style="249" customWidth="1"/>
    <col min="14852" max="15104" width="9.33203125" style="249"/>
    <col min="15105" max="15105" width="13.83203125" style="249" customWidth="1"/>
    <col min="15106" max="15106" width="79.1640625" style="249" customWidth="1"/>
    <col min="15107" max="15107" width="25" style="249" customWidth="1"/>
    <col min="15108" max="15360" width="9.33203125" style="249"/>
    <col min="15361" max="15361" width="13.83203125" style="249" customWidth="1"/>
    <col min="15362" max="15362" width="79.1640625" style="249" customWidth="1"/>
    <col min="15363" max="15363" width="25" style="249" customWidth="1"/>
    <col min="15364" max="15616" width="9.33203125" style="249"/>
    <col min="15617" max="15617" width="13.83203125" style="249" customWidth="1"/>
    <col min="15618" max="15618" width="79.1640625" style="249" customWidth="1"/>
    <col min="15619" max="15619" width="25" style="249" customWidth="1"/>
    <col min="15620" max="15872" width="9.33203125" style="249"/>
    <col min="15873" max="15873" width="13.83203125" style="249" customWidth="1"/>
    <col min="15874" max="15874" width="79.1640625" style="249" customWidth="1"/>
    <col min="15875" max="15875" width="25" style="249" customWidth="1"/>
    <col min="15876" max="16128" width="9.33203125" style="249"/>
    <col min="16129" max="16129" width="13.83203125" style="249" customWidth="1"/>
    <col min="16130" max="16130" width="79.1640625" style="249" customWidth="1"/>
    <col min="16131" max="16131" width="25" style="249" customWidth="1"/>
    <col min="16132" max="16384" width="9.33203125" style="249"/>
  </cols>
  <sheetData>
    <row r="1" spans="1:3" ht="29.25" customHeight="1">
      <c r="A1" s="314" t="s">
        <v>499</v>
      </c>
      <c r="B1" s="314"/>
      <c r="C1" s="314"/>
    </row>
    <row r="2" spans="1:3" s="242" customFormat="1" ht="21" customHeight="1" thickBot="1">
      <c r="A2" s="170"/>
      <c r="B2" s="171"/>
      <c r="C2" s="241" t="s">
        <v>517</v>
      </c>
    </row>
    <row r="3" spans="1:3" s="244" customFormat="1" ht="25.5" customHeight="1">
      <c r="A3" s="174" t="s">
        <v>437</v>
      </c>
      <c r="B3" s="175" t="s">
        <v>490</v>
      </c>
      <c r="C3" s="243" t="s">
        <v>491</v>
      </c>
    </row>
    <row r="4" spans="1:3" s="244" customFormat="1" ht="24.75" thickBot="1">
      <c r="A4" s="245" t="s">
        <v>377</v>
      </c>
      <c r="B4" s="179" t="s">
        <v>462</v>
      </c>
      <c r="C4" s="246" t="s">
        <v>376</v>
      </c>
    </row>
    <row r="5" spans="1:3" s="247" customFormat="1" ht="15.95" customHeight="1" thickBot="1">
      <c r="A5" s="181"/>
      <c r="B5" s="181"/>
      <c r="C5" s="182" t="s">
        <v>492</v>
      </c>
    </row>
    <row r="6" spans="1:3" ht="13.5" thickBot="1">
      <c r="A6" s="184" t="s">
        <v>379</v>
      </c>
      <c r="B6" s="185" t="s">
        <v>380</v>
      </c>
      <c r="C6" s="248" t="s">
        <v>381</v>
      </c>
    </row>
    <row r="7" spans="1:3" s="250" customFormat="1" ht="12.95" customHeight="1" thickBot="1">
      <c r="A7" s="188"/>
      <c r="B7" s="189" t="s">
        <v>5</v>
      </c>
      <c r="C7" s="190" t="s">
        <v>6</v>
      </c>
    </row>
    <row r="8" spans="1:3" s="250" customFormat="1" ht="15.95" customHeight="1" thickBot="1">
      <c r="A8" s="192"/>
      <c r="B8" s="193" t="s">
        <v>272</v>
      </c>
      <c r="C8" s="251"/>
    </row>
    <row r="9" spans="1:3" s="253" customFormat="1" ht="12" customHeight="1" thickBot="1">
      <c r="A9" s="188" t="s">
        <v>7</v>
      </c>
      <c r="B9" s="252" t="s">
        <v>439</v>
      </c>
      <c r="C9" s="118">
        <v>50</v>
      </c>
    </row>
    <row r="10" spans="1:3" s="253" customFormat="1" ht="12" customHeight="1">
      <c r="A10" s="254" t="s">
        <v>9</v>
      </c>
      <c r="B10" s="50" t="s">
        <v>68</v>
      </c>
      <c r="C10" s="255"/>
    </row>
    <row r="11" spans="1:3" s="253" customFormat="1" ht="12" customHeight="1">
      <c r="A11" s="256" t="s">
        <v>11</v>
      </c>
      <c r="B11" s="52" t="s">
        <v>70</v>
      </c>
      <c r="C11" s="110"/>
    </row>
    <row r="12" spans="1:3" s="253" customFormat="1" ht="12" customHeight="1">
      <c r="A12" s="256" t="s">
        <v>13</v>
      </c>
      <c r="B12" s="52" t="s">
        <v>72</v>
      </c>
      <c r="C12" s="110"/>
    </row>
    <row r="13" spans="1:3" s="253" customFormat="1" ht="12" customHeight="1">
      <c r="A13" s="256" t="s">
        <v>15</v>
      </c>
      <c r="B13" s="52" t="s">
        <v>74</v>
      </c>
      <c r="C13" s="110"/>
    </row>
    <row r="14" spans="1:3" s="253" customFormat="1" ht="12" customHeight="1">
      <c r="A14" s="256" t="s">
        <v>17</v>
      </c>
      <c r="B14" s="52" t="s">
        <v>76</v>
      </c>
      <c r="C14" s="110"/>
    </row>
    <row r="15" spans="1:3" s="253" customFormat="1" ht="12" customHeight="1">
      <c r="A15" s="256" t="s">
        <v>19</v>
      </c>
      <c r="B15" s="52" t="s">
        <v>440</v>
      </c>
      <c r="C15" s="110"/>
    </row>
    <row r="16" spans="1:3" s="253" customFormat="1" ht="12" customHeight="1">
      <c r="A16" s="256" t="s">
        <v>183</v>
      </c>
      <c r="B16" s="70" t="s">
        <v>441</v>
      </c>
      <c r="C16" s="110"/>
    </row>
    <row r="17" spans="1:3" s="253" customFormat="1" ht="12" customHeight="1">
      <c r="A17" s="256" t="s">
        <v>185</v>
      </c>
      <c r="B17" s="52" t="s">
        <v>442</v>
      </c>
      <c r="C17" s="138"/>
    </row>
    <row r="18" spans="1:3" s="257" customFormat="1" ht="12" customHeight="1">
      <c r="A18" s="256" t="s">
        <v>187</v>
      </c>
      <c r="B18" s="52" t="s">
        <v>84</v>
      </c>
      <c r="C18" s="110"/>
    </row>
    <row r="19" spans="1:3" s="257" customFormat="1" ht="12" customHeight="1">
      <c r="A19" s="256" t="s">
        <v>189</v>
      </c>
      <c r="B19" s="52" t="s">
        <v>86</v>
      </c>
      <c r="C19" s="114"/>
    </row>
    <row r="20" spans="1:3" s="257" customFormat="1" ht="12" customHeight="1" thickBot="1">
      <c r="A20" s="256" t="s">
        <v>191</v>
      </c>
      <c r="B20" s="70" t="s">
        <v>88</v>
      </c>
      <c r="C20" s="114">
        <v>50</v>
      </c>
    </row>
    <row r="21" spans="1:3" s="253" customFormat="1" ht="12" customHeight="1" thickBot="1">
      <c r="A21" s="188" t="s">
        <v>21</v>
      </c>
      <c r="B21" s="252" t="s">
        <v>443</v>
      </c>
      <c r="C21" s="118">
        <v>0</v>
      </c>
    </row>
    <row r="22" spans="1:3" s="257" customFormat="1" ht="12" customHeight="1">
      <c r="A22" s="256" t="s">
        <v>23</v>
      </c>
      <c r="B22" s="69" t="s">
        <v>24</v>
      </c>
      <c r="C22" s="110"/>
    </row>
    <row r="23" spans="1:3" s="257" customFormat="1" ht="12" customHeight="1">
      <c r="A23" s="256" t="s">
        <v>25</v>
      </c>
      <c r="B23" s="52" t="s">
        <v>444</v>
      </c>
      <c r="C23" s="110"/>
    </row>
    <row r="24" spans="1:3" s="257" customFormat="1" ht="12" customHeight="1">
      <c r="A24" s="256" t="s">
        <v>27</v>
      </c>
      <c r="B24" s="52" t="s">
        <v>445</v>
      </c>
      <c r="C24" s="110"/>
    </row>
    <row r="25" spans="1:3" s="257" customFormat="1" ht="12" customHeight="1" thickBot="1">
      <c r="A25" s="256" t="s">
        <v>29</v>
      </c>
      <c r="B25" s="52" t="s">
        <v>465</v>
      </c>
      <c r="C25" s="110"/>
    </row>
    <row r="26" spans="1:3" s="257" customFormat="1" ht="12" customHeight="1" thickBot="1">
      <c r="A26" s="258" t="s">
        <v>35</v>
      </c>
      <c r="B26" s="68" t="s">
        <v>282</v>
      </c>
      <c r="C26" s="263"/>
    </row>
    <row r="27" spans="1:3" s="257" customFormat="1" ht="12" customHeight="1" thickBot="1">
      <c r="A27" s="258" t="s">
        <v>231</v>
      </c>
      <c r="B27" s="68" t="s">
        <v>466</v>
      </c>
      <c r="C27" s="118">
        <v>0</v>
      </c>
    </row>
    <row r="28" spans="1:3" s="257" customFormat="1" ht="12" customHeight="1">
      <c r="A28" s="259" t="s">
        <v>51</v>
      </c>
      <c r="B28" s="260" t="s">
        <v>444</v>
      </c>
      <c r="C28" s="141"/>
    </row>
    <row r="29" spans="1:3" s="257" customFormat="1" ht="12" customHeight="1">
      <c r="A29" s="259" t="s">
        <v>53</v>
      </c>
      <c r="B29" s="261" t="s">
        <v>446</v>
      </c>
      <c r="C29" s="123"/>
    </row>
    <row r="30" spans="1:3" s="257" customFormat="1" ht="12" customHeight="1" thickBot="1">
      <c r="A30" s="256" t="s">
        <v>55</v>
      </c>
      <c r="B30" s="262" t="s">
        <v>467</v>
      </c>
      <c r="C30" s="266"/>
    </row>
    <row r="31" spans="1:3" s="257" customFormat="1" ht="12" customHeight="1" thickBot="1">
      <c r="A31" s="258" t="s">
        <v>65</v>
      </c>
      <c r="B31" s="68" t="s">
        <v>447</v>
      </c>
      <c r="C31" s="118">
        <v>0</v>
      </c>
    </row>
    <row r="32" spans="1:3" s="257" customFormat="1" ht="12" customHeight="1">
      <c r="A32" s="259" t="s">
        <v>67</v>
      </c>
      <c r="B32" s="260" t="s">
        <v>92</v>
      </c>
      <c r="C32" s="141"/>
    </row>
    <row r="33" spans="1:3" s="257" customFormat="1" ht="12" customHeight="1">
      <c r="A33" s="259" t="s">
        <v>69</v>
      </c>
      <c r="B33" s="261" t="s">
        <v>94</v>
      </c>
      <c r="C33" s="123"/>
    </row>
    <row r="34" spans="1:3" s="257" customFormat="1" ht="12" customHeight="1" thickBot="1">
      <c r="A34" s="256" t="s">
        <v>71</v>
      </c>
      <c r="B34" s="262" t="s">
        <v>96</v>
      </c>
      <c r="C34" s="266"/>
    </row>
    <row r="35" spans="1:3" s="253" customFormat="1" ht="12" customHeight="1" thickBot="1">
      <c r="A35" s="258" t="s">
        <v>89</v>
      </c>
      <c r="B35" s="68" t="s">
        <v>284</v>
      </c>
      <c r="C35" s="263"/>
    </row>
    <row r="36" spans="1:3" s="253" customFormat="1" ht="12" customHeight="1" thickBot="1">
      <c r="A36" s="258" t="s">
        <v>248</v>
      </c>
      <c r="B36" s="68" t="s">
        <v>448</v>
      </c>
      <c r="C36" s="275"/>
    </row>
    <row r="37" spans="1:3" s="253" customFormat="1" ht="12" customHeight="1" thickBot="1">
      <c r="A37" s="188" t="s">
        <v>111</v>
      </c>
      <c r="B37" s="68" t="s">
        <v>468</v>
      </c>
      <c r="C37" s="264">
        <v>50</v>
      </c>
    </row>
    <row r="38" spans="1:3" s="253" customFormat="1" ht="12" customHeight="1" thickBot="1">
      <c r="A38" s="265" t="s">
        <v>257</v>
      </c>
      <c r="B38" s="68" t="s">
        <v>449</v>
      </c>
      <c r="C38" s="264">
        <v>104177885</v>
      </c>
    </row>
    <row r="39" spans="1:3" s="253" customFormat="1" ht="12" customHeight="1">
      <c r="A39" s="259" t="s">
        <v>450</v>
      </c>
      <c r="B39" s="260" t="s">
        <v>340</v>
      </c>
      <c r="C39" s="141">
        <v>525951</v>
      </c>
    </row>
    <row r="40" spans="1:3" s="253" customFormat="1" ht="12" customHeight="1">
      <c r="A40" s="259" t="s">
        <v>451</v>
      </c>
      <c r="B40" s="261" t="s">
        <v>452</v>
      </c>
      <c r="C40" s="123"/>
    </row>
    <row r="41" spans="1:3" s="257" customFormat="1" ht="12" customHeight="1" thickBot="1">
      <c r="A41" s="256" t="s">
        <v>453</v>
      </c>
      <c r="B41" s="262" t="s">
        <v>454</v>
      </c>
      <c r="C41" s="266">
        <v>103651934</v>
      </c>
    </row>
    <row r="42" spans="1:3" s="257" customFormat="1" ht="15" customHeight="1" thickBot="1">
      <c r="A42" s="265" t="s">
        <v>259</v>
      </c>
      <c r="B42" s="267" t="s">
        <v>455</v>
      </c>
      <c r="C42" s="213">
        <v>104177935</v>
      </c>
    </row>
    <row r="43" spans="1:3" s="257" customFormat="1" ht="15" customHeight="1">
      <c r="A43" s="208"/>
      <c r="B43" s="209"/>
      <c r="C43" s="210"/>
    </row>
    <row r="44" spans="1:3" ht="13.5" thickBot="1">
      <c r="A44" s="268"/>
      <c r="B44" s="269"/>
      <c r="C44" s="270"/>
    </row>
    <row r="45" spans="1:3" s="250" customFormat="1" ht="16.5" customHeight="1" thickBot="1">
      <c r="A45" s="211"/>
      <c r="B45" s="212" t="s">
        <v>273</v>
      </c>
      <c r="C45" s="213"/>
    </row>
    <row r="46" spans="1:3" s="271" customFormat="1" ht="12" customHeight="1" thickBot="1">
      <c r="A46" s="258" t="s">
        <v>7</v>
      </c>
      <c r="B46" s="68" t="s">
        <v>456</v>
      </c>
      <c r="C46" s="118">
        <v>103758736</v>
      </c>
    </row>
    <row r="47" spans="1:3" ht="12" customHeight="1">
      <c r="A47" s="256" t="s">
        <v>9</v>
      </c>
      <c r="B47" s="69" t="s">
        <v>176</v>
      </c>
      <c r="C47" s="141">
        <v>67714639</v>
      </c>
    </row>
    <row r="48" spans="1:3" ht="12" customHeight="1">
      <c r="A48" s="256" t="s">
        <v>11</v>
      </c>
      <c r="B48" s="52" t="s">
        <v>177</v>
      </c>
      <c r="C48" s="126">
        <v>18436361</v>
      </c>
    </row>
    <row r="49" spans="1:3" ht="12" customHeight="1">
      <c r="A49" s="256" t="s">
        <v>13</v>
      </c>
      <c r="B49" s="52" t="s">
        <v>178</v>
      </c>
      <c r="C49" s="126">
        <v>17607736</v>
      </c>
    </row>
    <row r="50" spans="1:3" ht="12" customHeight="1">
      <c r="A50" s="256" t="s">
        <v>15</v>
      </c>
      <c r="B50" s="52" t="s">
        <v>179</v>
      </c>
      <c r="C50" s="126"/>
    </row>
    <row r="51" spans="1:3" ht="12" customHeight="1" thickBot="1">
      <c r="A51" s="256" t="s">
        <v>17</v>
      </c>
      <c r="B51" s="52" t="s">
        <v>181</v>
      </c>
      <c r="C51" s="126"/>
    </row>
    <row r="52" spans="1:3" ht="12" customHeight="1" thickBot="1">
      <c r="A52" s="258" t="s">
        <v>21</v>
      </c>
      <c r="B52" s="68" t="s">
        <v>457</v>
      </c>
      <c r="C52" s="118">
        <v>419199</v>
      </c>
    </row>
    <row r="53" spans="1:3" s="271" customFormat="1" ht="12" customHeight="1">
      <c r="A53" s="256" t="s">
        <v>23</v>
      </c>
      <c r="B53" s="69" t="s">
        <v>212</v>
      </c>
      <c r="C53" s="141">
        <v>419199</v>
      </c>
    </row>
    <row r="54" spans="1:3" ht="12" customHeight="1">
      <c r="A54" s="256" t="s">
        <v>25</v>
      </c>
      <c r="B54" s="52" t="s">
        <v>214</v>
      </c>
      <c r="C54" s="126"/>
    </row>
    <row r="55" spans="1:3" ht="12" customHeight="1">
      <c r="A55" s="256" t="s">
        <v>27</v>
      </c>
      <c r="B55" s="52" t="s">
        <v>458</v>
      </c>
      <c r="C55" s="126"/>
    </row>
    <row r="56" spans="1:3" ht="12" customHeight="1" thickBot="1">
      <c r="A56" s="256" t="s">
        <v>29</v>
      </c>
      <c r="B56" s="52" t="s">
        <v>459</v>
      </c>
      <c r="C56" s="126"/>
    </row>
    <row r="57" spans="1:3" ht="15" customHeight="1" thickBot="1">
      <c r="A57" s="258" t="s">
        <v>35</v>
      </c>
      <c r="B57" s="68" t="s">
        <v>460</v>
      </c>
      <c r="C57" s="263"/>
    </row>
    <row r="58" spans="1:3" ht="13.5" thickBot="1">
      <c r="A58" s="258" t="s">
        <v>231</v>
      </c>
      <c r="B58" s="272" t="s">
        <v>461</v>
      </c>
      <c r="C58" s="273">
        <v>104177935</v>
      </c>
    </row>
    <row r="59" spans="1:3" ht="15" customHeight="1" thickBot="1">
      <c r="C59" s="274"/>
    </row>
    <row r="60" spans="1:3" ht="14.25" customHeight="1" thickBot="1">
      <c r="A60" s="229" t="s">
        <v>399</v>
      </c>
      <c r="B60" s="230"/>
      <c r="C60" s="231">
        <v>31</v>
      </c>
    </row>
    <row r="61" spans="1:3" ht="13.5" thickBot="1">
      <c r="A61" s="229" t="s">
        <v>400</v>
      </c>
      <c r="B61" s="230"/>
      <c r="C61" s="231">
        <v>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I160"/>
  <sheetViews>
    <sheetView view="pageLayout" zoomScaleNormal="100" zoomScaleSheetLayoutView="100" workbookViewId="0">
      <selection sqref="A1:C1"/>
    </sheetView>
  </sheetViews>
  <sheetFormatPr defaultRowHeight="15.75"/>
  <cols>
    <col min="1" max="1" width="9.5" style="78" customWidth="1"/>
    <col min="2" max="2" width="91.6640625" style="78" customWidth="1"/>
    <col min="3" max="3" width="21.6640625" style="79" customWidth="1"/>
    <col min="4" max="4" width="9" style="1" customWidth="1"/>
    <col min="5" max="16384" width="9.33203125" style="1"/>
  </cols>
  <sheetData>
    <row r="1" spans="1:3" ht="33" customHeight="1">
      <c r="A1" s="299" t="s">
        <v>429</v>
      </c>
      <c r="B1" s="300"/>
      <c r="C1" s="300"/>
    </row>
    <row r="2" spans="1:3" ht="15.95" customHeight="1">
      <c r="A2" s="301" t="s">
        <v>0</v>
      </c>
      <c r="B2" s="301"/>
      <c r="C2" s="301"/>
    </row>
    <row r="3" spans="1:3" ht="15.95" customHeight="1" thickBot="1">
      <c r="A3" s="298" t="s">
        <v>1</v>
      </c>
      <c r="B3" s="298"/>
      <c r="C3" s="2" t="s">
        <v>2</v>
      </c>
    </row>
    <row r="4" spans="1:3" ht="38.1" customHeight="1" thickBot="1">
      <c r="A4" s="3" t="s">
        <v>3</v>
      </c>
      <c r="B4" s="4" t="s">
        <v>4</v>
      </c>
      <c r="C4" s="5" t="s">
        <v>268</v>
      </c>
    </row>
    <row r="5" spans="1:3" s="9" customFormat="1" ht="12" customHeight="1" thickBot="1">
      <c r="A5" s="6"/>
      <c r="B5" s="7" t="s">
        <v>5</v>
      </c>
      <c r="C5" s="8" t="s">
        <v>6</v>
      </c>
    </row>
    <row r="6" spans="1:3" s="13" customFormat="1" ht="12" customHeight="1" thickBot="1">
      <c r="A6" s="10" t="s">
        <v>7</v>
      </c>
      <c r="B6" s="11" t="s">
        <v>8</v>
      </c>
      <c r="C6" s="12">
        <v>525964684</v>
      </c>
    </row>
    <row r="7" spans="1:3" s="13" customFormat="1" ht="12" customHeight="1">
      <c r="A7" s="14" t="s">
        <v>9</v>
      </c>
      <c r="B7" s="15" t="s">
        <v>10</v>
      </c>
      <c r="C7" s="16">
        <v>192926722</v>
      </c>
    </row>
    <row r="8" spans="1:3" s="13" customFormat="1" ht="12" customHeight="1">
      <c r="A8" s="17" t="s">
        <v>11</v>
      </c>
      <c r="B8" s="18" t="s">
        <v>12</v>
      </c>
      <c r="C8" s="16">
        <v>109277466</v>
      </c>
    </row>
    <row r="9" spans="1:3" s="13" customFormat="1" ht="12" customHeight="1">
      <c r="A9" s="17" t="s">
        <v>13</v>
      </c>
      <c r="B9" s="18" t="s">
        <v>14</v>
      </c>
      <c r="C9" s="16">
        <v>175654694</v>
      </c>
    </row>
    <row r="10" spans="1:3" s="13" customFormat="1" ht="12" customHeight="1">
      <c r="A10" s="17" t="s">
        <v>15</v>
      </c>
      <c r="B10" s="18" t="s">
        <v>16</v>
      </c>
      <c r="C10" s="16">
        <v>8016480</v>
      </c>
    </row>
    <row r="11" spans="1:3" s="13" customFormat="1" ht="12" customHeight="1">
      <c r="A11" s="17" t="s">
        <v>17</v>
      </c>
      <c r="B11" s="19" t="s">
        <v>18</v>
      </c>
      <c r="C11" s="16">
        <v>40067891</v>
      </c>
    </row>
    <row r="12" spans="1:3" s="13" customFormat="1" ht="12" customHeight="1" thickBot="1">
      <c r="A12" s="20" t="s">
        <v>19</v>
      </c>
      <c r="B12" s="21" t="s">
        <v>20</v>
      </c>
      <c r="C12" s="16">
        <v>21431</v>
      </c>
    </row>
    <row r="13" spans="1:3" s="13" customFormat="1" ht="12" customHeight="1" thickBot="1">
      <c r="A13" s="10" t="s">
        <v>21</v>
      </c>
      <c r="B13" s="22" t="s">
        <v>22</v>
      </c>
      <c r="C13" s="12">
        <v>363394652</v>
      </c>
    </row>
    <row r="14" spans="1:3" s="13" customFormat="1" ht="12" customHeight="1">
      <c r="A14" s="14" t="s">
        <v>23</v>
      </c>
      <c r="B14" s="15" t="s">
        <v>24</v>
      </c>
      <c r="C14" s="16">
        <v>0</v>
      </c>
    </row>
    <row r="15" spans="1:3" s="13" customFormat="1" ht="12" customHeight="1">
      <c r="A15" s="17" t="s">
        <v>25</v>
      </c>
      <c r="B15" s="18" t="s">
        <v>26</v>
      </c>
      <c r="C15" s="16">
        <v>0</v>
      </c>
    </row>
    <row r="16" spans="1:3" s="13" customFormat="1" ht="12" customHeight="1">
      <c r="A16" s="17" t="s">
        <v>27</v>
      </c>
      <c r="B16" s="18" t="s">
        <v>28</v>
      </c>
      <c r="C16" s="16">
        <v>0</v>
      </c>
    </row>
    <row r="17" spans="1:3" s="13" customFormat="1" ht="12" customHeight="1">
      <c r="A17" s="17" t="s">
        <v>29</v>
      </c>
      <c r="B17" s="18" t="s">
        <v>30</v>
      </c>
      <c r="C17" s="16">
        <v>0</v>
      </c>
    </row>
    <row r="18" spans="1:3" s="13" customFormat="1" ht="12" customHeight="1">
      <c r="A18" s="17" t="s">
        <v>31</v>
      </c>
      <c r="B18" s="18" t="s">
        <v>32</v>
      </c>
      <c r="C18" s="16">
        <v>363394652</v>
      </c>
    </row>
    <row r="19" spans="1:3" s="13" customFormat="1" ht="12" customHeight="1" thickBot="1">
      <c r="A19" s="20" t="s">
        <v>33</v>
      </c>
      <c r="B19" s="21" t="s">
        <v>34</v>
      </c>
      <c r="C19" s="16">
        <v>0</v>
      </c>
    </row>
    <row r="20" spans="1:3" s="13" customFormat="1" ht="12" customHeight="1" thickBot="1">
      <c r="A20" s="10" t="s">
        <v>35</v>
      </c>
      <c r="B20" s="11" t="s">
        <v>36</v>
      </c>
      <c r="C20" s="12">
        <v>25271550</v>
      </c>
    </row>
    <row r="21" spans="1:3" s="13" customFormat="1" ht="12" customHeight="1">
      <c r="A21" s="14" t="s">
        <v>37</v>
      </c>
      <c r="B21" s="15" t="s">
        <v>38</v>
      </c>
      <c r="C21" s="16">
        <v>15229000</v>
      </c>
    </row>
    <row r="22" spans="1:3" s="13" customFormat="1" ht="12" customHeight="1">
      <c r="A22" s="17" t="s">
        <v>39</v>
      </c>
      <c r="B22" s="18" t="s">
        <v>40</v>
      </c>
      <c r="C22" s="16">
        <v>0</v>
      </c>
    </row>
    <row r="23" spans="1:3" s="13" customFormat="1" ht="12" customHeight="1">
      <c r="A23" s="17" t="s">
        <v>41</v>
      </c>
      <c r="B23" s="18" t="s">
        <v>42</v>
      </c>
      <c r="C23" s="16">
        <v>0</v>
      </c>
    </row>
    <row r="24" spans="1:3" s="13" customFormat="1" ht="12" customHeight="1">
      <c r="A24" s="17" t="s">
        <v>43</v>
      </c>
      <c r="B24" s="18" t="s">
        <v>44</v>
      </c>
      <c r="C24" s="16">
        <v>0</v>
      </c>
    </row>
    <row r="25" spans="1:3" s="13" customFormat="1" ht="12" customHeight="1">
      <c r="A25" s="17" t="s">
        <v>45</v>
      </c>
      <c r="B25" s="18" t="s">
        <v>46</v>
      </c>
      <c r="C25" s="16">
        <v>10042550</v>
      </c>
    </row>
    <row r="26" spans="1:3" s="13" customFormat="1" ht="12" customHeight="1" thickBot="1">
      <c r="A26" s="20" t="s">
        <v>47</v>
      </c>
      <c r="B26" s="23" t="s">
        <v>48</v>
      </c>
      <c r="C26" s="16">
        <v>0</v>
      </c>
    </row>
    <row r="27" spans="1:3" s="13" customFormat="1" ht="12" customHeight="1" thickBot="1">
      <c r="A27" s="10" t="s">
        <v>49</v>
      </c>
      <c r="B27" s="11" t="s">
        <v>269</v>
      </c>
      <c r="C27" s="24">
        <v>84057962</v>
      </c>
    </row>
    <row r="28" spans="1:3" s="13" customFormat="1" ht="12" customHeight="1">
      <c r="A28" s="14" t="s">
        <v>51</v>
      </c>
      <c r="B28" s="15" t="s">
        <v>52</v>
      </c>
      <c r="C28" s="16">
        <v>0</v>
      </c>
    </row>
    <row r="29" spans="1:3" s="13" customFormat="1" ht="12" customHeight="1">
      <c r="A29" s="17" t="s">
        <v>53</v>
      </c>
      <c r="B29" s="18" t="s">
        <v>54</v>
      </c>
      <c r="C29" s="16">
        <v>0</v>
      </c>
    </row>
    <row r="30" spans="1:3" s="13" customFormat="1" ht="12" customHeight="1">
      <c r="A30" s="17" t="s">
        <v>55</v>
      </c>
      <c r="B30" s="18" t="s">
        <v>56</v>
      </c>
      <c r="C30" s="16">
        <v>55300000</v>
      </c>
    </row>
    <row r="31" spans="1:3" s="13" customFormat="1" ht="12" customHeight="1">
      <c r="A31" s="17" t="s">
        <v>57</v>
      </c>
      <c r="B31" s="18" t="s">
        <v>58</v>
      </c>
      <c r="C31" s="16">
        <v>40000</v>
      </c>
    </row>
    <row r="32" spans="1:3" s="13" customFormat="1" ht="12" customHeight="1">
      <c r="A32" s="17" t="s">
        <v>59</v>
      </c>
      <c r="B32" s="18" t="s">
        <v>60</v>
      </c>
      <c r="C32" s="16">
        <v>13500000</v>
      </c>
    </row>
    <row r="33" spans="1:3" s="13" customFormat="1" ht="12" customHeight="1">
      <c r="A33" s="17" t="s">
        <v>61</v>
      </c>
      <c r="B33" s="18" t="s">
        <v>62</v>
      </c>
      <c r="C33" s="16">
        <v>0</v>
      </c>
    </row>
    <row r="34" spans="1:3" s="13" customFormat="1" ht="12" customHeight="1" thickBot="1">
      <c r="A34" s="20" t="s">
        <v>63</v>
      </c>
      <c r="B34" s="25" t="s">
        <v>64</v>
      </c>
      <c r="C34" s="16">
        <v>15200000</v>
      </c>
    </row>
    <row r="35" spans="1:3" s="13" customFormat="1" ht="12" customHeight="1" thickBot="1">
      <c r="A35" s="10" t="s">
        <v>65</v>
      </c>
      <c r="B35" s="11" t="s">
        <v>66</v>
      </c>
      <c r="C35" s="12">
        <v>84912621</v>
      </c>
    </row>
    <row r="36" spans="1:3" s="13" customFormat="1" ht="12" customHeight="1">
      <c r="A36" s="14" t="s">
        <v>67</v>
      </c>
      <c r="B36" s="15" t="s">
        <v>68</v>
      </c>
      <c r="C36" s="16">
        <v>8587000</v>
      </c>
    </row>
    <row r="37" spans="1:3" s="13" customFormat="1" ht="12" customHeight="1">
      <c r="A37" s="17" t="s">
        <v>69</v>
      </c>
      <c r="B37" s="18" t="s">
        <v>70</v>
      </c>
      <c r="C37" s="16">
        <v>43654324</v>
      </c>
    </row>
    <row r="38" spans="1:3" s="13" customFormat="1" ht="12" customHeight="1">
      <c r="A38" s="17" t="s">
        <v>71</v>
      </c>
      <c r="B38" s="18" t="s">
        <v>72</v>
      </c>
      <c r="C38" s="16">
        <v>1890000</v>
      </c>
    </row>
    <row r="39" spans="1:3" s="13" customFormat="1" ht="12" customHeight="1">
      <c r="A39" s="17" t="s">
        <v>73</v>
      </c>
      <c r="B39" s="18" t="s">
        <v>74</v>
      </c>
      <c r="C39" s="16">
        <v>3500000</v>
      </c>
    </row>
    <row r="40" spans="1:3" s="13" customFormat="1" ht="12" customHeight="1">
      <c r="A40" s="17" t="s">
        <v>75</v>
      </c>
      <c r="B40" s="18" t="s">
        <v>76</v>
      </c>
      <c r="C40" s="16">
        <v>4868000</v>
      </c>
    </row>
    <row r="41" spans="1:3" s="13" customFormat="1" ht="12" customHeight="1">
      <c r="A41" s="17" t="s">
        <v>77</v>
      </c>
      <c r="B41" s="18" t="s">
        <v>78</v>
      </c>
      <c r="C41" s="16">
        <v>19463571</v>
      </c>
    </row>
    <row r="42" spans="1:3" s="13" customFormat="1" ht="12" customHeight="1">
      <c r="A42" s="17" t="s">
        <v>79</v>
      </c>
      <c r="B42" s="18" t="s">
        <v>80</v>
      </c>
      <c r="C42" s="16">
        <v>2775000</v>
      </c>
    </row>
    <row r="43" spans="1:3" s="13" customFormat="1" ht="12" customHeight="1">
      <c r="A43" s="17" t="s">
        <v>81</v>
      </c>
      <c r="B43" s="18" t="s">
        <v>82</v>
      </c>
      <c r="C43" s="16">
        <v>310</v>
      </c>
    </row>
    <row r="44" spans="1:3" s="13" customFormat="1" ht="12" customHeight="1">
      <c r="A44" s="17" t="s">
        <v>83</v>
      </c>
      <c r="B44" s="18" t="s">
        <v>84</v>
      </c>
      <c r="C44" s="16">
        <v>0</v>
      </c>
    </row>
    <row r="45" spans="1:3" s="13" customFormat="1" ht="12" customHeight="1">
      <c r="A45" s="20" t="s">
        <v>85</v>
      </c>
      <c r="B45" s="23" t="s">
        <v>86</v>
      </c>
      <c r="C45" s="16">
        <v>0</v>
      </c>
    </row>
    <row r="46" spans="1:3" s="13" customFormat="1" ht="12" customHeight="1" thickBot="1">
      <c r="A46" s="20" t="s">
        <v>87</v>
      </c>
      <c r="B46" s="21" t="s">
        <v>88</v>
      </c>
      <c r="C46" s="16">
        <v>174416</v>
      </c>
    </row>
    <row r="47" spans="1:3" s="13" customFormat="1" ht="12" customHeight="1" thickBot="1">
      <c r="A47" s="10" t="s">
        <v>89</v>
      </c>
      <c r="B47" s="11" t="s">
        <v>90</v>
      </c>
      <c r="C47" s="12">
        <v>36474062</v>
      </c>
    </row>
    <row r="48" spans="1:3" s="13" customFormat="1" ht="12" customHeight="1">
      <c r="A48" s="14" t="s">
        <v>91</v>
      </c>
      <c r="B48" s="15" t="s">
        <v>92</v>
      </c>
      <c r="C48" s="26">
        <v>0</v>
      </c>
    </row>
    <row r="49" spans="1:3" s="13" customFormat="1" ht="12" customHeight="1">
      <c r="A49" s="17" t="s">
        <v>93</v>
      </c>
      <c r="B49" s="18" t="s">
        <v>94</v>
      </c>
      <c r="C49" s="26">
        <v>32978000</v>
      </c>
    </row>
    <row r="50" spans="1:3" s="13" customFormat="1" ht="12" customHeight="1">
      <c r="A50" s="17" t="s">
        <v>95</v>
      </c>
      <c r="B50" s="18" t="s">
        <v>96</v>
      </c>
      <c r="C50" s="26">
        <v>3496062</v>
      </c>
    </row>
    <row r="51" spans="1:3" s="13" customFormat="1" ht="12" customHeight="1">
      <c r="A51" s="17" t="s">
        <v>97</v>
      </c>
      <c r="B51" s="18" t="s">
        <v>98</v>
      </c>
      <c r="C51" s="27"/>
    </row>
    <row r="52" spans="1:3" s="13" customFormat="1" ht="12" customHeight="1" thickBot="1">
      <c r="A52" s="20" t="s">
        <v>99</v>
      </c>
      <c r="B52" s="21" t="s">
        <v>100</v>
      </c>
      <c r="C52" s="81"/>
    </row>
    <row r="53" spans="1:3" s="13" customFormat="1" ht="12" customHeight="1" thickBot="1">
      <c r="A53" s="10" t="s">
        <v>101</v>
      </c>
      <c r="B53" s="11" t="s">
        <v>102</v>
      </c>
      <c r="C53" s="12">
        <v>0</v>
      </c>
    </row>
    <row r="54" spans="1:3" s="13" customFormat="1" ht="12" customHeight="1">
      <c r="A54" s="14" t="s">
        <v>103</v>
      </c>
      <c r="B54" s="15" t="s">
        <v>104</v>
      </c>
      <c r="C54" s="16">
        <v>0</v>
      </c>
    </row>
    <row r="55" spans="1:3" s="13" customFormat="1" ht="12" customHeight="1">
      <c r="A55" s="17" t="s">
        <v>105</v>
      </c>
      <c r="B55" s="18" t="s">
        <v>106</v>
      </c>
      <c r="C55" s="16">
        <v>0</v>
      </c>
    </row>
    <row r="56" spans="1:3" s="13" customFormat="1" ht="12" customHeight="1">
      <c r="A56" s="17" t="s">
        <v>107</v>
      </c>
      <c r="B56" s="18" t="s">
        <v>108</v>
      </c>
      <c r="C56" s="16">
        <v>0</v>
      </c>
    </row>
    <row r="57" spans="1:3" s="13" customFormat="1" ht="12" customHeight="1" thickBot="1">
      <c r="A57" s="20" t="s">
        <v>109</v>
      </c>
      <c r="B57" s="21" t="s">
        <v>110</v>
      </c>
      <c r="C57" s="16">
        <v>0</v>
      </c>
    </row>
    <row r="58" spans="1:3" s="13" customFormat="1" ht="12" customHeight="1" thickBot="1">
      <c r="A58" s="10" t="s">
        <v>111</v>
      </c>
      <c r="B58" s="22" t="s">
        <v>112</v>
      </c>
      <c r="C58" s="12">
        <v>17810000</v>
      </c>
    </row>
    <row r="59" spans="1:3" s="13" customFormat="1" ht="12" customHeight="1">
      <c r="A59" s="14" t="s">
        <v>113</v>
      </c>
      <c r="B59" s="15" t="s">
        <v>114</v>
      </c>
      <c r="C59" s="27">
        <v>0</v>
      </c>
    </row>
    <row r="60" spans="1:3" s="13" customFormat="1" ht="12" customHeight="1">
      <c r="A60" s="17" t="s">
        <v>115</v>
      </c>
      <c r="B60" s="18" t="s">
        <v>116</v>
      </c>
      <c r="C60" s="27">
        <v>810000</v>
      </c>
    </row>
    <row r="61" spans="1:3" s="13" customFormat="1" ht="12" customHeight="1">
      <c r="A61" s="17" t="s">
        <v>117</v>
      </c>
      <c r="B61" s="18" t="s">
        <v>118</v>
      </c>
      <c r="C61" s="27">
        <v>17000000</v>
      </c>
    </row>
    <row r="62" spans="1:3" s="13" customFormat="1" ht="12" customHeight="1" thickBot="1">
      <c r="A62" s="20" t="s">
        <v>119</v>
      </c>
      <c r="B62" s="21" t="s">
        <v>120</v>
      </c>
      <c r="C62" s="27">
        <v>0</v>
      </c>
    </row>
    <row r="63" spans="1:3" s="13" customFormat="1" ht="12" customHeight="1" thickBot="1">
      <c r="A63" s="28" t="s">
        <v>121</v>
      </c>
      <c r="B63" s="11" t="s">
        <v>122</v>
      </c>
      <c r="C63" s="24">
        <v>1137885531</v>
      </c>
    </row>
    <row r="64" spans="1:3" s="13" customFormat="1" ht="12" customHeight="1" thickBot="1">
      <c r="A64" s="29" t="s">
        <v>123</v>
      </c>
      <c r="B64" s="22" t="s">
        <v>124</v>
      </c>
      <c r="C64" s="12">
        <v>20000000</v>
      </c>
    </row>
    <row r="65" spans="1:3" s="13" customFormat="1" ht="12" customHeight="1">
      <c r="A65" s="14" t="s">
        <v>125</v>
      </c>
      <c r="B65" s="15" t="s">
        <v>126</v>
      </c>
      <c r="C65" s="27">
        <v>20000000</v>
      </c>
    </row>
    <row r="66" spans="1:3" s="13" customFormat="1" ht="12" customHeight="1">
      <c r="A66" s="17" t="s">
        <v>127</v>
      </c>
      <c r="B66" s="18" t="s">
        <v>128</v>
      </c>
      <c r="C66" s="27">
        <v>0</v>
      </c>
    </row>
    <row r="67" spans="1:3" s="13" customFormat="1" ht="12" customHeight="1" thickBot="1">
      <c r="A67" s="20" t="s">
        <v>129</v>
      </c>
      <c r="B67" s="30" t="s">
        <v>130</v>
      </c>
      <c r="C67" s="27">
        <v>0</v>
      </c>
    </row>
    <row r="68" spans="1:3" s="13" customFormat="1" ht="12" customHeight="1" thickBot="1">
      <c r="A68" s="29" t="s">
        <v>131</v>
      </c>
      <c r="B68" s="22" t="s">
        <v>132</v>
      </c>
      <c r="C68" s="12">
        <v>0</v>
      </c>
    </row>
    <row r="69" spans="1:3" s="13" customFormat="1" ht="12" customHeight="1">
      <c r="A69" s="14" t="s">
        <v>133</v>
      </c>
      <c r="B69" s="15" t="s">
        <v>134</v>
      </c>
      <c r="C69" s="27">
        <v>0</v>
      </c>
    </row>
    <row r="70" spans="1:3" s="13" customFormat="1" ht="12" customHeight="1">
      <c r="A70" s="17" t="s">
        <v>135</v>
      </c>
      <c r="B70" s="18" t="s">
        <v>136</v>
      </c>
      <c r="C70" s="27">
        <v>0</v>
      </c>
    </row>
    <row r="71" spans="1:3" s="13" customFormat="1" ht="12" customHeight="1">
      <c r="A71" s="17" t="s">
        <v>137</v>
      </c>
      <c r="B71" s="18" t="s">
        <v>138</v>
      </c>
      <c r="C71" s="27">
        <v>0</v>
      </c>
    </row>
    <row r="72" spans="1:3" s="13" customFormat="1" ht="12" customHeight="1" thickBot="1">
      <c r="A72" s="20" t="s">
        <v>139</v>
      </c>
      <c r="B72" s="21" t="s">
        <v>140</v>
      </c>
      <c r="C72" s="27">
        <v>0</v>
      </c>
    </row>
    <row r="73" spans="1:3" s="13" customFormat="1" ht="12" customHeight="1" thickBot="1">
      <c r="A73" s="29" t="s">
        <v>141</v>
      </c>
      <c r="B73" s="22" t="s">
        <v>142</v>
      </c>
      <c r="C73" s="12">
        <v>145162288</v>
      </c>
    </row>
    <row r="74" spans="1:3" s="13" customFormat="1" ht="12" customHeight="1">
      <c r="A74" s="14" t="s">
        <v>143</v>
      </c>
      <c r="B74" s="15" t="s">
        <v>144</v>
      </c>
      <c r="C74" s="27">
        <v>145162288</v>
      </c>
    </row>
    <row r="75" spans="1:3" s="13" customFormat="1" ht="12" customHeight="1" thickBot="1">
      <c r="A75" s="20" t="s">
        <v>145</v>
      </c>
      <c r="B75" s="21" t="s">
        <v>146</v>
      </c>
      <c r="C75" s="27">
        <v>0</v>
      </c>
    </row>
    <row r="76" spans="1:3" s="13" customFormat="1" ht="12" customHeight="1" thickBot="1">
      <c r="A76" s="29" t="s">
        <v>147</v>
      </c>
      <c r="B76" s="22" t="s">
        <v>148</v>
      </c>
      <c r="C76" s="12">
        <v>0</v>
      </c>
    </row>
    <row r="77" spans="1:3" s="13" customFormat="1" ht="12" customHeight="1">
      <c r="A77" s="14" t="s">
        <v>149</v>
      </c>
      <c r="B77" s="15" t="s">
        <v>150</v>
      </c>
      <c r="C77" s="27">
        <v>0</v>
      </c>
    </row>
    <row r="78" spans="1:3" s="13" customFormat="1" ht="12" customHeight="1">
      <c r="A78" s="17" t="s">
        <v>151</v>
      </c>
      <c r="B78" s="18" t="s">
        <v>152</v>
      </c>
      <c r="C78" s="27">
        <v>0</v>
      </c>
    </row>
    <row r="79" spans="1:3" s="13" customFormat="1" ht="12" customHeight="1" thickBot="1">
      <c r="A79" s="20" t="s">
        <v>153</v>
      </c>
      <c r="B79" s="21" t="s">
        <v>154</v>
      </c>
      <c r="C79" s="27">
        <v>0</v>
      </c>
    </row>
    <row r="80" spans="1:3" s="13" customFormat="1" ht="12" customHeight="1" thickBot="1">
      <c r="A80" s="29" t="s">
        <v>155</v>
      </c>
      <c r="B80" s="22" t="s">
        <v>156</v>
      </c>
      <c r="C80" s="12">
        <v>0</v>
      </c>
    </row>
    <row r="81" spans="1:3" s="13" customFormat="1" ht="12" customHeight="1">
      <c r="A81" s="31" t="s">
        <v>157</v>
      </c>
      <c r="B81" s="15" t="s">
        <v>158</v>
      </c>
      <c r="C81" s="27">
        <v>0</v>
      </c>
    </row>
    <row r="82" spans="1:3" s="13" customFormat="1" ht="12" customHeight="1">
      <c r="A82" s="32" t="s">
        <v>159</v>
      </c>
      <c r="B82" s="18" t="s">
        <v>160</v>
      </c>
      <c r="C82" s="27">
        <v>0</v>
      </c>
    </row>
    <row r="83" spans="1:3" s="13" customFormat="1" ht="12" customHeight="1">
      <c r="A83" s="32" t="s">
        <v>161</v>
      </c>
      <c r="B83" s="18" t="s">
        <v>162</v>
      </c>
      <c r="C83" s="27">
        <v>0</v>
      </c>
    </row>
    <row r="84" spans="1:3" s="13" customFormat="1" ht="12" customHeight="1" thickBot="1">
      <c r="A84" s="33" t="s">
        <v>163</v>
      </c>
      <c r="B84" s="21" t="s">
        <v>164</v>
      </c>
      <c r="C84" s="27">
        <v>0</v>
      </c>
    </row>
    <row r="85" spans="1:3" s="13" customFormat="1" ht="12" customHeight="1" thickBot="1">
      <c r="A85" s="29" t="s">
        <v>165</v>
      </c>
      <c r="B85" s="22" t="s">
        <v>166</v>
      </c>
      <c r="C85" s="34"/>
    </row>
    <row r="86" spans="1:3" s="13" customFormat="1" ht="13.5" customHeight="1" thickBot="1">
      <c r="A86" s="29" t="s">
        <v>167</v>
      </c>
      <c r="B86" s="22" t="s">
        <v>168</v>
      </c>
      <c r="C86" s="34"/>
    </row>
    <row r="87" spans="1:3" s="13" customFormat="1" ht="15.75" customHeight="1" thickBot="1">
      <c r="A87" s="29" t="s">
        <v>169</v>
      </c>
      <c r="B87" s="35" t="s">
        <v>170</v>
      </c>
      <c r="C87" s="24">
        <v>165162288</v>
      </c>
    </row>
    <row r="88" spans="1:3" s="13" customFormat="1" ht="16.5" customHeight="1" thickBot="1">
      <c r="A88" s="36" t="s">
        <v>171</v>
      </c>
      <c r="B88" s="37" t="s">
        <v>172</v>
      </c>
      <c r="C88" s="24">
        <v>1303047819</v>
      </c>
    </row>
    <row r="89" spans="1:3" s="13" customFormat="1" ht="29.25" customHeight="1">
      <c r="A89" s="38"/>
      <c r="B89" s="39"/>
      <c r="C89" s="40"/>
    </row>
    <row r="90" spans="1:3" ht="16.5" customHeight="1">
      <c r="A90" s="301" t="s">
        <v>173</v>
      </c>
      <c r="B90" s="301"/>
      <c r="C90" s="301"/>
    </row>
    <row r="91" spans="1:3" s="42" customFormat="1" ht="16.5" customHeight="1" thickBot="1">
      <c r="A91" s="302" t="s">
        <v>174</v>
      </c>
      <c r="B91" s="302"/>
      <c r="C91" s="41" t="s">
        <v>2</v>
      </c>
    </row>
    <row r="92" spans="1:3" ht="38.1" customHeight="1" thickBot="1">
      <c r="A92" s="3" t="s">
        <v>3</v>
      </c>
      <c r="B92" s="4" t="s">
        <v>175</v>
      </c>
      <c r="C92" s="5" t="s">
        <v>268</v>
      </c>
    </row>
    <row r="93" spans="1:3" s="9" customFormat="1" ht="12" customHeight="1" thickBot="1">
      <c r="A93" s="43"/>
      <c r="B93" s="44" t="s">
        <v>5</v>
      </c>
      <c r="C93" s="45" t="s">
        <v>6</v>
      </c>
    </row>
    <row r="94" spans="1:3" ht="12" customHeight="1" thickBot="1">
      <c r="A94" s="46" t="s">
        <v>7</v>
      </c>
      <c r="B94" s="47" t="s">
        <v>473</v>
      </c>
      <c r="C94" s="48">
        <v>1095649432</v>
      </c>
    </row>
    <row r="95" spans="1:3" ht="12" customHeight="1">
      <c r="A95" s="49" t="s">
        <v>9</v>
      </c>
      <c r="B95" s="50" t="s">
        <v>176</v>
      </c>
      <c r="C95" s="82">
        <v>501092187</v>
      </c>
    </row>
    <row r="96" spans="1:3" ht="12" customHeight="1">
      <c r="A96" s="17" t="s">
        <v>11</v>
      </c>
      <c r="B96" s="52" t="s">
        <v>177</v>
      </c>
      <c r="C96" s="53">
        <v>102470887</v>
      </c>
    </row>
    <row r="97" spans="1:3" ht="12" customHeight="1">
      <c r="A97" s="17" t="s">
        <v>13</v>
      </c>
      <c r="B97" s="52" t="s">
        <v>178</v>
      </c>
      <c r="C97" s="53">
        <v>407307816</v>
      </c>
    </row>
    <row r="98" spans="1:3" ht="12" customHeight="1">
      <c r="A98" s="17" t="s">
        <v>15</v>
      </c>
      <c r="B98" s="54" t="s">
        <v>179</v>
      </c>
      <c r="C98" s="53">
        <v>16736586</v>
      </c>
    </row>
    <row r="99" spans="1:3" ht="12" customHeight="1">
      <c r="A99" s="17" t="s">
        <v>180</v>
      </c>
      <c r="B99" s="56" t="s">
        <v>181</v>
      </c>
      <c r="C99" s="16">
        <v>53041956</v>
      </c>
    </row>
    <row r="100" spans="1:3" ht="12" customHeight="1">
      <c r="A100" s="17" t="s">
        <v>19</v>
      </c>
      <c r="B100" s="52" t="s">
        <v>182</v>
      </c>
      <c r="C100" s="57">
        <v>0</v>
      </c>
    </row>
    <row r="101" spans="1:3" ht="12" customHeight="1">
      <c r="A101" s="17" t="s">
        <v>183</v>
      </c>
      <c r="B101" s="58" t="s">
        <v>184</v>
      </c>
      <c r="C101" s="57">
        <v>0</v>
      </c>
    </row>
    <row r="102" spans="1:3" ht="12" customHeight="1">
      <c r="A102" s="17" t="s">
        <v>185</v>
      </c>
      <c r="B102" s="58" t="s">
        <v>186</v>
      </c>
      <c r="C102" s="57">
        <v>0</v>
      </c>
    </row>
    <row r="103" spans="1:3" ht="12" customHeight="1">
      <c r="A103" s="17" t="s">
        <v>187</v>
      </c>
      <c r="B103" s="59" t="s">
        <v>188</v>
      </c>
      <c r="C103" s="57">
        <v>0</v>
      </c>
    </row>
    <row r="104" spans="1:3" ht="12" customHeight="1">
      <c r="A104" s="17" t="s">
        <v>189</v>
      </c>
      <c r="B104" s="60" t="s">
        <v>190</v>
      </c>
      <c r="C104" s="57">
        <v>0</v>
      </c>
    </row>
    <row r="105" spans="1:3" ht="12" customHeight="1">
      <c r="A105" s="17" t="s">
        <v>191</v>
      </c>
      <c r="B105" s="60" t="s">
        <v>192</v>
      </c>
      <c r="C105" s="57">
        <v>0</v>
      </c>
    </row>
    <row r="106" spans="1:3" ht="12" customHeight="1">
      <c r="A106" s="17" t="s">
        <v>193</v>
      </c>
      <c r="B106" s="59" t="s">
        <v>194</v>
      </c>
      <c r="C106" s="57">
        <v>48701258</v>
      </c>
    </row>
    <row r="107" spans="1:3" ht="12" customHeight="1">
      <c r="A107" s="17" t="s">
        <v>195</v>
      </c>
      <c r="B107" s="59" t="s">
        <v>196</v>
      </c>
      <c r="C107" s="57">
        <v>0</v>
      </c>
    </row>
    <row r="108" spans="1:3" ht="12" customHeight="1">
      <c r="A108" s="17" t="s">
        <v>197</v>
      </c>
      <c r="B108" s="60" t="s">
        <v>198</v>
      </c>
      <c r="C108" s="57">
        <v>0</v>
      </c>
    </row>
    <row r="109" spans="1:3" ht="12" customHeight="1">
      <c r="A109" s="61" t="s">
        <v>199</v>
      </c>
      <c r="B109" s="58" t="s">
        <v>200</v>
      </c>
      <c r="C109" s="57">
        <v>0</v>
      </c>
    </row>
    <row r="110" spans="1:3" ht="12" customHeight="1">
      <c r="A110" s="17" t="s">
        <v>201</v>
      </c>
      <c r="B110" s="58" t="s">
        <v>202</v>
      </c>
      <c r="C110" s="57">
        <v>0</v>
      </c>
    </row>
    <row r="111" spans="1:3" ht="12" customHeight="1">
      <c r="A111" s="20" t="s">
        <v>203</v>
      </c>
      <c r="B111" s="58" t="s">
        <v>204</v>
      </c>
      <c r="C111" s="57">
        <v>4100000</v>
      </c>
    </row>
    <row r="112" spans="1:3" ht="12" customHeight="1">
      <c r="A112" s="17" t="s">
        <v>205</v>
      </c>
      <c r="B112" s="54" t="s">
        <v>206</v>
      </c>
      <c r="C112" s="57">
        <v>15000000</v>
      </c>
    </row>
    <row r="113" spans="1:3" ht="12" customHeight="1">
      <c r="A113" s="17" t="s">
        <v>207</v>
      </c>
      <c r="B113" s="52" t="s">
        <v>208</v>
      </c>
      <c r="C113" s="57">
        <v>0</v>
      </c>
    </row>
    <row r="114" spans="1:3" ht="12" customHeight="1" thickBot="1">
      <c r="A114" s="20" t="s">
        <v>209</v>
      </c>
      <c r="B114" s="62" t="s">
        <v>210</v>
      </c>
      <c r="C114" s="57">
        <v>15000000</v>
      </c>
    </row>
    <row r="115" spans="1:3" ht="12" customHeight="1" thickBot="1">
      <c r="A115" s="10" t="s">
        <v>21</v>
      </c>
      <c r="B115" s="63" t="s">
        <v>474</v>
      </c>
      <c r="C115" s="12">
        <v>164216617</v>
      </c>
    </row>
    <row r="116" spans="1:3" ht="12" customHeight="1">
      <c r="A116" s="14" t="s">
        <v>23</v>
      </c>
      <c r="B116" s="52" t="s">
        <v>212</v>
      </c>
      <c r="C116" s="16">
        <v>124623647</v>
      </c>
    </row>
    <row r="117" spans="1:3" ht="12" customHeight="1">
      <c r="A117" s="14" t="s">
        <v>25</v>
      </c>
      <c r="B117" s="64" t="s">
        <v>213</v>
      </c>
      <c r="C117" s="16"/>
    </row>
    <row r="118" spans="1:3" ht="12" customHeight="1">
      <c r="A118" s="14" t="s">
        <v>27</v>
      </c>
      <c r="B118" s="64" t="s">
        <v>214</v>
      </c>
      <c r="C118" s="53">
        <v>39592970</v>
      </c>
    </row>
    <row r="119" spans="1:3" ht="12" customHeight="1">
      <c r="A119" s="14" t="s">
        <v>29</v>
      </c>
      <c r="B119" s="64" t="s">
        <v>215</v>
      </c>
      <c r="C119" s="65"/>
    </row>
    <row r="120" spans="1:3" ht="12" customHeight="1">
      <c r="A120" s="14" t="s">
        <v>31</v>
      </c>
      <c r="B120" s="21" t="s">
        <v>216</v>
      </c>
      <c r="C120" s="65">
        <v>0</v>
      </c>
    </row>
    <row r="121" spans="1:3" ht="12" customHeight="1">
      <c r="A121" s="14" t="s">
        <v>33</v>
      </c>
      <c r="B121" s="19" t="s">
        <v>217</v>
      </c>
      <c r="C121" s="65"/>
    </row>
    <row r="122" spans="1:3" ht="12" customHeight="1">
      <c r="A122" s="14" t="s">
        <v>218</v>
      </c>
      <c r="B122" s="66" t="s">
        <v>219</v>
      </c>
      <c r="C122" s="65"/>
    </row>
    <row r="123" spans="1:3">
      <c r="A123" s="14" t="s">
        <v>220</v>
      </c>
      <c r="B123" s="60" t="s">
        <v>192</v>
      </c>
      <c r="C123" s="65"/>
    </row>
    <row r="124" spans="1:3" ht="12" customHeight="1">
      <c r="A124" s="14" t="s">
        <v>221</v>
      </c>
      <c r="B124" s="60" t="s">
        <v>222</v>
      </c>
      <c r="C124" s="65"/>
    </row>
    <row r="125" spans="1:3" ht="12" customHeight="1">
      <c r="A125" s="14" t="s">
        <v>223</v>
      </c>
      <c r="B125" s="60" t="s">
        <v>224</v>
      </c>
      <c r="C125" s="65"/>
    </row>
    <row r="126" spans="1:3" ht="12" customHeight="1">
      <c r="A126" s="14" t="s">
        <v>225</v>
      </c>
      <c r="B126" s="60" t="s">
        <v>198</v>
      </c>
      <c r="C126" s="65"/>
    </row>
    <row r="127" spans="1:3" ht="12" customHeight="1">
      <c r="A127" s="14" t="s">
        <v>226</v>
      </c>
      <c r="B127" s="60" t="s">
        <v>227</v>
      </c>
      <c r="C127" s="65"/>
    </row>
    <row r="128" spans="1:3" ht="16.5" thickBot="1">
      <c r="A128" s="61" t="s">
        <v>228</v>
      </c>
      <c r="B128" s="60" t="s">
        <v>229</v>
      </c>
      <c r="C128" s="67"/>
    </row>
    <row r="129" spans="1:3" ht="12" customHeight="1" thickBot="1">
      <c r="A129" s="10" t="s">
        <v>35</v>
      </c>
      <c r="B129" s="68" t="s">
        <v>230</v>
      </c>
      <c r="C129" s="12">
        <v>1259866049</v>
      </c>
    </row>
    <row r="130" spans="1:3" ht="12" customHeight="1" thickBot="1">
      <c r="A130" s="10" t="s">
        <v>231</v>
      </c>
      <c r="B130" s="68" t="s">
        <v>232</v>
      </c>
      <c r="C130" s="12">
        <v>1633000</v>
      </c>
    </row>
    <row r="131" spans="1:3" ht="12" customHeight="1">
      <c r="A131" s="14" t="s">
        <v>51</v>
      </c>
      <c r="B131" s="64" t="s">
        <v>233</v>
      </c>
      <c r="C131" s="65">
        <v>1633000</v>
      </c>
    </row>
    <row r="132" spans="1:3" ht="12" customHeight="1">
      <c r="A132" s="14" t="s">
        <v>53</v>
      </c>
      <c r="B132" s="64" t="s">
        <v>234</v>
      </c>
      <c r="C132" s="65">
        <v>0</v>
      </c>
    </row>
    <row r="133" spans="1:3" ht="12" customHeight="1" thickBot="1">
      <c r="A133" s="61" t="s">
        <v>55</v>
      </c>
      <c r="B133" s="64" t="s">
        <v>235</v>
      </c>
      <c r="C133" s="65">
        <v>0</v>
      </c>
    </row>
    <row r="134" spans="1:3" ht="12" customHeight="1" thickBot="1">
      <c r="A134" s="10" t="s">
        <v>65</v>
      </c>
      <c r="B134" s="68" t="s">
        <v>236</v>
      </c>
      <c r="C134" s="12">
        <v>0</v>
      </c>
    </row>
    <row r="135" spans="1:3" ht="12" customHeight="1">
      <c r="A135" s="14" t="s">
        <v>67</v>
      </c>
      <c r="B135" s="69" t="s">
        <v>237</v>
      </c>
      <c r="C135" s="65">
        <v>0</v>
      </c>
    </row>
    <row r="136" spans="1:3" ht="12" customHeight="1">
      <c r="A136" s="14" t="s">
        <v>69</v>
      </c>
      <c r="B136" s="69" t="s">
        <v>238</v>
      </c>
      <c r="C136" s="65">
        <v>0</v>
      </c>
    </row>
    <row r="137" spans="1:3" ht="12" customHeight="1">
      <c r="A137" s="14" t="s">
        <v>71</v>
      </c>
      <c r="B137" s="69" t="s">
        <v>239</v>
      </c>
      <c r="C137" s="65">
        <v>0</v>
      </c>
    </row>
    <row r="138" spans="1:3" ht="12" customHeight="1">
      <c r="A138" s="14" t="s">
        <v>73</v>
      </c>
      <c r="B138" s="69" t="s">
        <v>240</v>
      </c>
      <c r="C138" s="65">
        <v>0</v>
      </c>
    </row>
    <row r="139" spans="1:3" ht="12" customHeight="1">
      <c r="A139" s="14" t="s">
        <v>75</v>
      </c>
      <c r="B139" s="69" t="s">
        <v>241</v>
      </c>
      <c r="C139" s="65">
        <v>0</v>
      </c>
    </row>
    <row r="140" spans="1:3" ht="12" customHeight="1" thickBot="1">
      <c r="A140" s="61" t="s">
        <v>77</v>
      </c>
      <c r="B140" s="69" t="s">
        <v>242</v>
      </c>
      <c r="C140" s="65">
        <v>0</v>
      </c>
    </row>
    <row r="141" spans="1:3" ht="12" customHeight="1" thickBot="1">
      <c r="A141" s="10" t="s">
        <v>89</v>
      </c>
      <c r="B141" s="68" t="s">
        <v>243</v>
      </c>
      <c r="C141" s="24">
        <v>17564290</v>
      </c>
    </row>
    <row r="142" spans="1:3" ht="12" customHeight="1">
      <c r="A142" s="14" t="s">
        <v>91</v>
      </c>
      <c r="B142" s="69" t="s">
        <v>244</v>
      </c>
      <c r="C142" s="65">
        <v>0</v>
      </c>
    </row>
    <row r="143" spans="1:3" ht="12" customHeight="1">
      <c r="A143" s="14" t="s">
        <v>93</v>
      </c>
      <c r="B143" s="69" t="s">
        <v>245</v>
      </c>
      <c r="C143" s="65">
        <v>16664290</v>
      </c>
    </row>
    <row r="144" spans="1:3" ht="12" customHeight="1">
      <c r="A144" s="14" t="s">
        <v>95</v>
      </c>
      <c r="B144" s="69" t="s">
        <v>246</v>
      </c>
      <c r="C144" s="65">
        <v>0</v>
      </c>
    </row>
    <row r="145" spans="1:9" ht="12" customHeight="1" thickBot="1">
      <c r="A145" s="61" t="s">
        <v>97</v>
      </c>
      <c r="B145" s="70" t="s">
        <v>247</v>
      </c>
      <c r="C145" s="65">
        <v>900000</v>
      </c>
    </row>
    <row r="146" spans="1:9" ht="12" customHeight="1" thickBot="1">
      <c r="A146" s="10" t="s">
        <v>248</v>
      </c>
      <c r="B146" s="68" t="s">
        <v>249</v>
      </c>
      <c r="C146" s="71">
        <v>0</v>
      </c>
    </row>
    <row r="147" spans="1:9" ht="12" customHeight="1">
      <c r="A147" s="14" t="s">
        <v>103</v>
      </c>
      <c r="B147" s="69" t="s">
        <v>250</v>
      </c>
      <c r="C147" s="65"/>
    </row>
    <row r="148" spans="1:9" ht="12" customHeight="1">
      <c r="A148" s="14" t="s">
        <v>105</v>
      </c>
      <c r="B148" s="69" t="s">
        <v>251</v>
      </c>
      <c r="C148" s="65"/>
    </row>
    <row r="149" spans="1:9" ht="12" customHeight="1">
      <c r="A149" s="14" t="s">
        <v>107</v>
      </c>
      <c r="B149" s="69" t="s">
        <v>252</v>
      </c>
      <c r="C149" s="65"/>
    </row>
    <row r="150" spans="1:9" ht="12" customHeight="1">
      <c r="A150" s="14" t="s">
        <v>109</v>
      </c>
      <c r="B150" s="69" t="s">
        <v>253</v>
      </c>
      <c r="C150" s="65"/>
    </row>
    <row r="151" spans="1:9" ht="12" customHeight="1" thickBot="1">
      <c r="A151" s="14" t="s">
        <v>254</v>
      </c>
      <c r="B151" s="69" t="s">
        <v>255</v>
      </c>
      <c r="C151" s="65"/>
    </row>
    <row r="152" spans="1:9" ht="12" customHeight="1" thickBot="1">
      <c r="A152" s="10" t="s">
        <v>111</v>
      </c>
      <c r="B152" s="68" t="s">
        <v>256</v>
      </c>
      <c r="C152" s="72"/>
    </row>
    <row r="153" spans="1:9" ht="12" customHeight="1" thickBot="1">
      <c r="A153" s="10" t="s">
        <v>257</v>
      </c>
      <c r="B153" s="68" t="s">
        <v>258</v>
      </c>
      <c r="C153" s="72"/>
    </row>
    <row r="154" spans="1:9" ht="15" customHeight="1" thickBot="1">
      <c r="A154" s="10" t="s">
        <v>259</v>
      </c>
      <c r="B154" s="68" t="s">
        <v>260</v>
      </c>
      <c r="C154" s="73">
        <v>19197290</v>
      </c>
      <c r="F154" s="74"/>
      <c r="G154" s="75"/>
      <c r="H154" s="75"/>
      <c r="I154" s="75"/>
    </row>
    <row r="155" spans="1:9" s="13" customFormat="1" ht="12.95" customHeight="1" thickBot="1">
      <c r="A155" s="76" t="s">
        <v>261</v>
      </c>
      <c r="B155" s="77" t="s">
        <v>262</v>
      </c>
      <c r="C155" s="73">
        <v>1279063339</v>
      </c>
    </row>
    <row r="156" spans="1:9" ht="7.5" customHeight="1"/>
    <row r="157" spans="1:9">
      <c r="A157" s="297" t="s">
        <v>263</v>
      </c>
      <c r="B157" s="297"/>
      <c r="C157" s="297"/>
    </row>
    <row r="158" spans="1:9" ht="15" customHeight="1" thickBot="1">
      <c r="A158" s="298" t="s">
        <v>264</v>
      </c>
      <c r="B158" s="298"/>
      <c r="C158" s="2" t="s">
        <v>265</v>
      </c>
    </row>
    <row r="159" spans="1:9" ht="13.5" customHeight="1" thickBot="1">
      <c r="A159" s="10">
        <v>1</v>
      </c>
      <c r="B159" s="63" t="s">
        <v>266</v>
      </c>
      <c r="C159" s="12">
        <v>-121976878</v>
      </c>
      <c r="D159" s="80"/>
    </row>
    <row r="160" spans="1:9" ht="27.75" customHeight="1" thickBot="1">
      <c r="A160" s="10" t="s">
        <v>21</v>
      </c>
      <c r="B160" s="63" t="s">
        <v>267</v>
      </c>
      <c r="C160" s="12">
        <v>145964998</v>
      </c>
    </row>
  </sheetData>
  <mergeCells count="7">
    <mergeCell ref="A157:C157"/>
    <mergeCell ref="A158:B158"/>
    <mergeCell ref="A1:C1"/>
    <mergeCell ref="A2:C2"/>
    <mergeCell ref="A3:B3"/>
    <mergeCell ref="A90:C90"/>
    <mergeCell ref="A91:B91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2016. ÉVI KÖLTSÉGVETÉS
KÖTELEZŐ FELADATAINAK MÉRLEGE &amp;R&amp;"Times New Roman CE,Félkövér dőlt"&amp;11 2. melléklet</oddHeader>
  </headerFooter>
  <rowBreaks count="1" manualBreakCount="1">
    <brk id="88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I159"/>
  <sheetViews>
    <sheetView tabSelected="1" view="pageBreakPreview" zoomScaleNormal="100" zoomScaleSheetLayoutView="100" workbookViewId="0">
      <selection sqref="A1:C1"/>
    </sheetView>
  </sheetViews>
  <sheetFormatPr defaultRowHeight="15.75"/>
  <cols>
    <col min="1" max="1" width="9.5" style="78" customWidth="1"/>
    <col min="2" max="2" width="91.6640625" style="78" customWidth="1"/>
    <col min="3" max="3" width="21.6640625" style="79" customWidth="1"/>
    <col min="4" max="4" width="9" style="1" customWidth="1"/>
    <col min="5" max="16384" width="9.33203125" style="1"/>
  </cols>
  <sheetData>
    <row r="1" spans="1:3" ht="30" customHeight="1">
      <c r="A1" s="317" t="s">
        <v>519</v>
      </c>
      <c r="B1" s="318"/>
      <c r="C1" s="318"/>
    </row>
    <row r="2" spans="1:3" ht="15.95" customHeight="1">
      <c r="A2" s="301" t="s">
        <v>0</v>
      </c>
      <c r="B2" s="301"/>
      <c r="C2" s="301"/>
    </row>
    <row r="3" spans="1:3" ht="38.1" customHeight="1" thickBot="1">
      <c r="A3" s="298" t="s">
        <v>1</v>
      </c>
      <c r="B3" s="298"/>
      <c r="C3" s="2" t="s">
        <v>2</v>
      </c>
    </row>
    <row r="4" spans="1:3" s="9" customFormat="1" ht="12" customHeight="1" thickBot="1">
      <c r="A4" s="3" t="s">
        <v>3</v>
      </c>
      <c r="B4" s="4" t="s">
        <v>4</v>
      </c>
      <c r="C4" s="5" t="str">
        <f>+CONCATENATE(LEFT([1]ÖSSZEFÜGGÉSEK!A5,4),". évi előirányzat")</f>
        <v>2016. évi előirányzat</v>
      </c>
    </row>
    <row r="5" spans="1:3" s="13" customFormat="1" ht="12" customHeight="1" thickBot="1">
      <c r="A5" s="6"/>
      <c r="B5" s="7" t="s">
        <v>5</v>
      </c>
      <c r="C5" s="8" t="s">
        <v>6</v>
      </c>
    </row>
    <row r="6" spans="1:3" s="13" customFormat="1" ht="12" customHeight="1" thickBot="1">
      <c r="A6" s="10" t="s">
        <v>7</v>
      </c>
      <c r="B6" s="11" t="s">
        <v>8</v>
      </c>
      <c r="C6" s="12">
        <v>0</v>
      </c>
    </row>
    <row r="7" spans="1:3" s="13" customFormat="1" ht="12" customHeight="1">
      <c r="A7" s="14" t="s">
        <v>9</v>
      </c>
      <c r="B7" s="15" t="s">
        <v>10</v>
      </c>
      <c r="C7" s="16"/>
    </row>
    <row r="8" spans="1:3" s="13" customFormat="1" ht="12" customHeight="1">
      <c r="A8" s="17" t="s">
        <v>11</v>
      </c>
      <c r="B8" s="18" t="s">
        <v>12</v>
      </c>
      <c r="C8" s="53"/>
    </row>
    <row r="9" spans="1:3" s="13" customFormat="1" ht="12" customHeight="1">
      <c r="A9" s="17" t="s">
        <v>13</v>
      </c>
      <c r="B9" s="18" t="s">
        <v>14</v>
      </c>
      <c r="C9" s="53"/>
    </row>
    <row r="10" spans="1:3" s="13" customFormat="1" ht="12" customHeight="1">
      <c r="A10" s="17" t="s">
        <v>15</v>
      </c>
      <c r="B10" s="18" t="s">
        <v>16</v>
      </c>
      <c r="C10" s="53"/>
    </row>
    <row r="11" spans="1:3" s="13" customFormat="1" ht="12" customHeight="1">
      <c r="A11" s="17" t="s">
        <v>17</v>
      </c>
      <c r="B11" s="19" t="s">
        <v>18</v>
      </c>
      <c r="C11" s="53"/>
    </row>
    <row r="12" spans="1:3" s="13" customFormat="1" ht="12" customHeight="1" thickBot="1">
      <c r="A12" s="20" t="s">
        <v>19</v>
      </c>
      <c r="B12" s="21" t="s">
        <v>20</v>
      </c>
      <c r="C12" s="53"/>
    </row>
    <row r="13" spans="1:3" s="13" customFormat="1" ht="12" customHeight="1" thickBot="1">
      <c r="A13" s="10" t="s">
        <v>21</v>
      </c>
      <c r="B13" s="22" t="s">
        <v>22</v>
      </c>
      <c r="C13" s="12">
        <v>0</v>
      </c>
    </row>
    <row r="14" spans="1:3" s="13" customFormat="1" ht="12" customHeight="1">
      <c r="A14" s="14" t="s">
        <v>23</v>
      </c>
      <c r="B14" s="15" t="s">
        <v>24</v>
      </c>
      <c r="C14" s="16"/>
    </row>
    <row r="15" spans="1:3" s="13" customFormat="1" ht="12" customHeight="1">
      <c r="A15" s="17" t="s">
        <v>25</v>
      </c>
      <c r="B15" s="18" t="s">
        <v>26</v>
      </c>
      <c r="C15" s="53"/>
    </row>
    <row r="16" spans="1:3" s="13" customFormat="1" ht="12" customHeight="1">
      <c r="A16" s="17" t="s">
        <v>27</v>
      </c>
      <c r="B16" s="18" t="s">
        <v>28</v>
      </c>
      <c r="C16" s="53"/>
    </row>
    <row r="17" spans="1:3" s="13" customFormat="1" ht="12" customHeight="1">
      <c r="A17" s="17" t="s">
        <v>29</v>
      </c>
      <c r="B17" s="18" t="s">
        <v>30</v>
      </c>
      <c r="C17" s="53"/>
    </row>
    <row r="18" spans="1:3" s="13" customFormat="1" ht="12" customHeight="1">
      <c r="A18" s="17" t="s">
        <v>31</v>
      </c>
      <c r="B18" s="18" t="s">
        <v>32</v>
      </c>
      <c r="C18" s="53"/>
    </row>
    <row r="19" spans="1:3" s="13" customFormat="1" ht="12" customHeight="1" thickBot="1">
      <c r="A19" s="20" t="s">
        <v>33</v>
      </c>
      <c r="B19" s="21" t="s">
        <v>34</v>
      </c>
      <c r="C19" s="57"/>
    </row>
    <row r="20" spans="1:3" s="13" customFormat="1" ht="12" customHeight="1" thickBot="1">
      <c r="A20" s="10" t="s">
        <v>35</v>
      </c>
      <c r="B20" s="11" t="s">
        <v>36</v>
      </c>
      <c r="C20" s="12">
        <v>0</v>
      </c>
    </row>
    <row r="21" spans="1:3" s="13" customFormat="1" ht="12" customHeight="1">
      <c r="A21" s="14" t="s">
        <v>37</v>
      </c>
      <c r="B21" s="15" t="s">
        <v>38</v>
      </c>
      <c r="C21" s="16"/>
    </row>
    <row r="22" spans="1:3" s="13" customFormat="1" ht="12" customHeight="1">
      <c r="A22" s="17" t="s">
        <v>39</v>
      </c>
      <c r="B22" s="18" t="s">
        <v>40</v>
      </c>
      <c r="C22" s="53"/>
    </row>
    <row r="23" spans="1:3" s="13" customFormat="1" ht="12" customHeight="1">
      <c r="A23" s="17" t="s">
        <v>41</v>
      </c>
      <c r="B23" s="18" t="s">
        <v>42</v>
      </c>
      <c r="C23" s="53"/>
    </row>
    <row r="24" spans="1:3" s="13" customFormat="1" ht="12" customHeight="1">
      <c r="A24" s="17" t="s">
        <v>43</v>
      </c>
      <c r="B24" s="18" t="s">
        <v>44</v>
      </c>
      <c r="C24" s="53"/>
    </row>
    <row r="25" spans="1:3" s="13" customFormat="1" ht="12" customHeight="1">
      <c r="A25" s="17" t="s">
        <v>45</v>
      </c>
      <c r="B25" s="18" t="s">
        <v>46</v>
      </c>
      <c r="C25" s="53"/>
    </row>
    <row r="26" spans="1:3" s="13" customFormat="1" ht="12" customHeight="1" thickBot="1">
      <c r="A26" s="20" t="s">
        <v>47</v>
      </c>
      <c r="B26" s="23" t="s">
        <v>48</v>
      </c>
      <c r="C26" s="57"/>
    </row>
    <row r="27" spans="1:3" s="13" customFormat="1" ht="12" customHeight="1" thickBot="1">
      <c r="A27" s="10" t="s">
        <v>49</v>
      </c>
      <c r="B27" s="11" t="s">
        <v>50</v>
      </c>
      <c r="C27" s="24">
        <v>12500000</v>
      </c>
    </row>
    <row r="28" spans="1:3" s="13" customFormat="1" ht="12" customHeight="1">
      <c r="A28" s="14" t="s">
        <v>51</v>
      </c>
      <c r="B28" s="15" t="s">
        <v>52</v>
      </c>
      <c r="C28" s="16"/>
    </row>
    <row r="29" spans="1:3" s="13" customFormat="1" ht="12" customHeight="1">
      <c r="A29" s="17" t="s">
        <v>53</v>
      </c>
      <c r="B29" s="18" t="s">
        <v>54</v>
      </c>
      <c r="C29" s="53"/>
    </row>
    <row r="30" spans="1:3" s="13" customFormat="1" ht="12" customHeight="1">
      <c r="A30" s="17" t="s">
        <v>55</v>
      </c>
      <c r="B30" s="18" t="s">
        <v>56</v>
      </c>
      <c r="C30" s="53">
        <v>12500000</v>
      </c>
    </row>
    <row r="31" spans="1:3" s="13" customFormat="1" ht="12" customHeight="1">
      <c r="A31" s="17" t="s">
        <v>57</v>
      </c>
      <c r="B31" s="18" t="s">
        <v>58</v>
      </c>
      <c r="C31" s="53"/>
    </row>
    <row r="32" spans="1:3" s="13" customFormat="1" ht="12" customHeight="1">
      <c r="A32" s="17" t="s">
        <v>59</v>
      </c>
      <c r="B32" s="18" t="s">
        <v>60</v>
      </c>
      <c r="C32" s="53"/>
    </row>
    <row r="33" spans="1:3" s="13" customFormat="1" ht="12" customHeight="1">
      <c r="A33" s="17" t="s">
        <v>61</v>
      </c>
      <c r="B33" s="18" t="s">
        <v>62</v>
      </c>
      <c r="C33" s="53"/>
    </row>
    <row r="34" spans="1:3" s="13" customFormat="1" ht="12" customHeight="1" thickBot="1">
      <c r="A34" s="20" t="s">
        <v>63</v>
      </c>
      <c r="B34" s="25" t="s">
        <v>64</v>
      </c>
      <c r="C34" s="57"/>
    </row>
    <row r="35" spans="1:3" s="13" customFormat="1" ht="12" customHeight="1" thickBot="1">
      <c r="A35" s="10" t="s">
        <v>65</v>
      </c>
      <c r="B35" s="11" t="s">
        <v>66</v>
      </c>
      <c r="C35" s="12">
        <v>43870000</v>
      </c>
    </row>
    <row r="36" spans="1:3" s="13" customFormat="1" ht="12" customHeight="1">
      <c r="A36" s="14" t="s">
        <v>67</v>
      </c>
      <c r="B36" s="15" t="s">
        <v>68</v>
      </c>
      <c r="C36" s="16">
        <v>7233000</v>
      </c>
    </row>
    <row r="37" spans="1:3" s="13" customFormat="1" ht="12" customHeight="1">
      <c r="A37" s="17" t="s">
        <v>69</v>
      </c>
      <c r="B37" s="18" t="s">
        <v>70</v>
      </c>
      <c r="C37" s="16">
        <v>0</v>
      </c>
    </row>
    <row r="38" spans="1:3" s="13" customFormat="1" ht="12" customHeight="1">
      <c r="A38" s="17" t="s">
        <v>71</v>
      </c>
      <c r="B38" s="18" t="s">
        <v>72</v>
      </c>
      <c r="C38" s="16">
        <v>0</v>
      </c>
    </row>
    <row r="39" spans="1:3" s="13" customFormat="1" ht="12" customHeight="1">
      <c r="A39" s="17" t="s">
        <v>73</v>
      </c>
      <c r="B39" s="18" t="s">
        <v>74</v>
      </c>
      <c r="C39" s="16">
        <v>0</v>
      </c>
    </row>
    <row r="40" spans="1:3" s="13" customFormat="1" ht="12" customHeight="1">
      <c r="A40" s="17" t="s">
        <v>75</v>
      </c>
      <c r="B40" s="18" t="s">
        <v>76</v>
      </c>
      <c r="C40" s="16">
        <v>27358000</v>
      </c>
    </row>
    <row r="41" spans="1:3" s="13" customFormat="1" ht="12" customHeight="1">
      <c r="A41" s="17" t="s">
        <v>77</v>
      </c>
      <c r="B41" s="18" t="s">
        <v>78</v>
      </c>
      <c r="C41" s="16">
        <v>9279000</v>
      </c>
    </row>
    <row r="42" spans="1:3" s="13" customFormat="1" ht="12" customHeight="1">
      <c r="A42" s="17" t="s">
        <v>79</v>
      </c>
      <c r="B42" s="18" t="s">
        <v>80</v>
      </c>
      <c r="C42" s="53"/>
    </row>
    <row r="43" spans="1:3" s="13" customFormat="1" ht="12" customHeight="1">
      <c r="A43" s="17" t="s">
        <v>81</v>
      </c>
      <c r="B43" s="18" t="s">
        <v>82</v>
      </c>
      <c r="C43" s="53"/>
    </row>
    <row r="44" spans="1:3" s="13" customFormat="1" ht="12" customHeight="1">
      <c r="A44" s="17" t="s">
        <v>83</v>
      </c>
      <c r="B44" s="18" t="s">
        <v>84</v>
      </c>
      <c r="C44" s="27"/>
    </row>
    <row r="45" spans="1:3" s="13" customFormat="1" ht="12" customHeight="1">
      <c r="A45" s="20" t="s">
        <v>85</v>
      </c>
      <c r="B45" s="23" t="s">
        <v>86</v>
      </c>
      <c r="C45" s="81"/>
    </row>
    <row r="46" spans="1:3" s="13" customFormat="1" ht="12" customHeight="1" thickBot="1">
      <c r="A46" s="20" t="s">
        <v>87</v>
      </c>
      <c r="B46" s="21" t="s">
        <v>88</v>
      </c>
      <c r="C46" s="81"/>
    </row>
    <row r="47" spans="1:3" s="13" customFormat="1" ht="12" customHeight="1" thickBot="1">
      <c r="A47" s="10" t="s">
        <v>89</v>
      </c>
      <c r="B47" s="11" t="s">
        <v>90</v>
      </c>
      <c r="C47" s="12">
        <v>0</v>
      </c>
    </row>
    <row r="48" spans="1:3" s="13" customFormat="1" ht="12" customHeight="1">
      <c r="A48" s="14" t="s">
        <v>91</v>
      </c>
      <c r="B48" s="15" t="s">
        <v>92</v>
      </c>
      <c r="C48" s="26"/>
    </row>
    <row r="49" spans="1:3" s="13" customFormat="1" ht="12" customHeight="1">
      <c r="A49" s="17" t="s">
        <v>93</v>
      </c>
      <c r="B49" s="18" t="s">
        <v>94</v>
      </c>
      <c r="C49" s="27"/>
    </row>
    <row r="50" spans="1:3" s="13" customFormat="1" ht="12" customHeight="1">
      <c r="A50" s="17" t="s">
        <v>95</v>
      </c>
      <c r="B50" s="18" t="s">
        <v>96</v>
      </c>
      <c r="C50" s="27"/>
    </row>
    <row r="51" spans="1:3" s="13" customFormat="1" ht="12" customHeight="1">
      <c r="A51" s="17" t="s">
        <v>97</v>
      </c>
      <c r="B51" s="18" t="s">
        <v>98</v>
      </c>
      <c r="C51" s="27"/>
    </row>
    <row r="52" spans="1:3" s="13" customFormat="1" ht="12" customHeight="1" thickBot="1">
      <c r="A52" s="20" t="s">
        <v>99</v>
      </c>
      <c r="B52" s="21" t="s">
        <v>100</v>
      </c>
      <c r="C52" s="81"/>
    </row>
    <row r="53" spans="1:3" s="13" customFormat="1" ht="12" customHeight="1" thickBot="1">
      <c r="A53" s="10" t="s">
        <v>101</v>
      </c>
      <c r="B53" s="11" t="s">
        <v>102</v>
      </c>
      <c r="C53" s="12">
        <v>0</v>
      </c>
    </row>
    <row r="54" spans="1:3" s="13" customFormat="1" ht="12" customHeight="1">
      <c r="A54" s="14" t="s">
        <v>103</v>
      </c>
      <c r="B54" s="15" t="s">
        <v>104</v>
      </c>
      <c r="C54" s="16"/>
    </row>
    <row r="55" spans="1:3" s="13" customFormat="1" ht="12" customHeight="1">
      <c r="A55" s="17" t="s">
        <v>105</v>
      </c>
      <c r="B55" s="18" t="s">
        <v>106</v>
      </c>
      <c r="C55" s="53"/>
    </row>
    <row r="56" spans="1:3" s="13" customFormat="1" ht="12" customHeight="1">
      <c r="A56" s="17" t="s">
        <v>107</v>
      </c>
      <c r="B56" s="18" t="s">
        <v>108</v>
      </c>
      <c r="C56" s="53"/>
    </row>
    <row r="57" spans="1:3" s="13" customFormat="1" ht="12" customHeight="1" thickBot="1">
      <c r="A57" s="20" t="s">
        <v>109</v>
      </c>
      <c r="B57" s="21" t="s">
        <v>110</v>
      </c>
      <c r="C57" s="57"/>
    </row>
    <row r="58" spans="1:3" s="13" customFormat="1" ht="12" customHeight="1" thickBot="1">
      <c r="A58" s="10" t="s">
        <v>111</v>
      </c>
      <c r="B58" s="22" t="s">
        <v>112</v>
      </c>
      <c r="C58" s="12">
        <v>0</v>
      </c>
    </row>
    <row r="59" spans="1:3" s="13" customFormat="1" ht="12" customHeight="1">
      <c r="A59" s="14" t="s">
        <v>113</v>
      </c>
      <c r="B59" s="15" t="s">
        <v>114</v>
      </c>
      <c r="C59" s="27"/>
    </row>
    <row r="60" spans="1:3" s="13" customFormat="1" ht="12" customHeight="1">
      <c r="A60" s="17" t="s">
        <v>115</v>
      </c>
      <c r="B60" s="18" t="s">
        <v>116</v>
      </c>
      <c r="C60" s="27"/>
    </row>
    <row r="61" spans="1:3" s="13" customFormat="1" ht="12" customHeight="1">
      <c r="A61" s="17" t="s">
        <v>117</v>
      </c>
      <c r="B61" s="18" t="s">
        <v>118</v>
      </c>
      <c r="C61" s="27"/>
    </row>
    <row r="62" spans="1:3" s="13" customFormat="1" ht="12" customHeight="1" thickBot="1">
      <c r="A62" s="20" t="s">
        <v>119</v>
      </c>
      <c r="B62" s="21" t="s">
        <v>120</v>
      </c>
      <c r="C62" s="27"/>
    </row>
    <row r="63" spans="1:3" s="13" customFormat="1" ht="12" customHeight="1" thickBot="1">
      <c r="A63" s="28" t="s">
        <v>121</v>
      </c>
      <c r="B63" s="11" t="s">
        <v>122</v>
      </c>
      <c r="C63" s="24">
        <v>56370000</v>
      </c>
    </row>
    <row r="64" spans="1:3" s="13" customFormat="1" ht="12" customHeight="1" thickBot="1">
      <c r="A64" s="29" t="s">
        <v>123</v>
      </c>
      <c r="B64" s="22" t="s">
        <v>124</v>
      </c>
      <c r="C64" s="12">
        <v>0</v>
      </c>
    </row>
    <row r="65" spans="1:3" s="13" customFormat="1" ht="12" customHeight="1">
      <c r="A65" s="14" t="s">
        <v>125</v>
      </c>
      <c r="B65" s="15" t="s">
        <v>126</v>
      </c>
      <c r="C65" s="27"/>
    </row>
    <row r="66" spans="1:3" s="13" customFormat="1" ht="12" customHeight="1">
      <c r="A66" s="17" t="s">
        <v>127</v>
      </c>
      <c r="B66" s="18" t="s">
        <v>128</v>
      </c>
      <c r="C66" s="27"/>
    </row>
    <row r="67" spans="1:3" s="13" customFormat="1" ht="12" customHeight="1" thickBot="1">
      <c r="A67" s="20" t="s">
        <v>129</v>
      </c>
      <c r="B67" s="30" t="s">
        <v>130</v>
      </c>
      <c r="C67" s="27"/>
    </row>
    <row r="68" spans="1:3" s="13" customFormat="1" ht="12" customHeight="1" thickBot="1">
      <c r="A68" s="29" t="s">
        <v>131</v>
      </c>
      <c r="B68" s="22" t="s">
        <v>132</v>
      </c>
      <c r="C68" s="12">
        <v>0</v>
      </c>
    </row>
    <row r="69" spans="1:3" s="13" customFormat="1" ht="12" customHeight="1">
      <c r="A69" s="14" t="s">
        <v>133</v>
      </c>
      <c r="B69" s="15" t="s">
        <v>134</v>
      </c>
      <c r="C69" s="27"/>
    </row>
    <row r="70" spans="1:3" s="13" customFormat="1" ht="12" customHeight="1">
      <c r="A70" s="17" t="s">
        <v>135</v>
      </c>
      <c r="B70" s="18" t="s">
        <v>136</v>
      </c>
      <c r="C70" s="27"/>
    </row>
    <row r="71" spans="1:3" s="13" customFormat="1" ht="12" customHeight="1">
      <c r="A71" s="17" t="s">
        <v>137</v>
      </c>
      <c r="B71" s="18" t="s">
        <v>138</v>
      </c>
      <c r="C71" s="27"/>
    </row>
    <row r="72" spans="1:3" s="13" customFormat="1" ht="12" customHeight="1" thickBot="1">
      <c r="A72" s="20" t="s">
        <v>139</v>
      </c>
      <c r="B72" s="21" t="s">
        <v>140</v>
      </c>
      <c r="C72" s="27"/>
    </row>
    <row r="73" spans="1:3" s="13" customFormat="1" ht="12" customHeight="1" thickBot="1">
      <c r="A73" s="29" t="s">
        <v>141</v>
      </c>
      <c r="B73" s="22" t="s">
        <v>142</v>
      </c>
      <c r="C73" s="12">
        <v>0</v>
      </c>
    </row>
    <row r="74" spans="1:3" s="13" customFormat="1" ht="12" customHeight="1">
      <c r="A74" s="14" t="s">
        <v>143</v>
      </c>
      <c r="B74" s="15" t="s">
        <v>144</v>
      </c>
      <c r="C74" s="27"/>
    </row>
    <row r="75" spans="1:3" s="13" customFormat="1" ht="12" customHeight="1" thickBot="1">
      <c r="A75" s="20" t="s">
        <v>145</v>
      </c>
      <c r="B75" s="21" t="s">
        <v>146</v>
      </c>
      <c r="C75" s="27"/>
    </row>
    <row r="76" spans="1:3" s="13" customFormat="1" ht="12" customHeight="1" thickBot="1">
      <c r="A76" s="29" t="s">
        <v>147</v>
      </c>
      <c r="B76" s="22" t="s">
        <v>148</v>
      </c>
      <c r="C76" s="12">
        <v>0</v>
      </c>
    </row>
    <row r="77" spans="1:3" s="13" customFormat="1" ht="12" customHeight="1">
      <c r="A77" s="14" t="s">
        <v>149</v>
      </c>
      <c r="B77" s="15" t="s">
        <v>150</v>
      </c>
      <c r="C77" s="27"/>
    </row>
    <row r="78" spans="1:3" s="13" customFormat="1" ht="12" customHeight="1">
      <c r="A78" s="17" t="s">
        <v>151</v>
      </c>
      <c r="B78" s="18" t="s">
        <v>152</v>
      </c>
      <c r="C78" s="27"/>
    </row>
    <row r="79" spans="1:3" s="13" customFormat="1" ht="12" customHeight="1" thickBot="1">
      <c r="A79" s="20" t="s">
        <v>153</v>
      </c>
      <c r="B79" s="21" t="s">
        <v>154</v>
      </c>
      <c r="C79" s="27"/>
    </row>
    <row r="80" spans="1:3" s="13" customFormat="1" ht="12" customHeight="1" thickBot="1">
      <c r="A80" s="29" t="s">
        <v>155</v>
      </c>
      <c r="B80" s="22" t="s">
        <v>156</v>
      </c>
      <c r="C80" s="12">
        <v>0</v>
      </c>
    </row>
    <row r="81" spans="1:3" s="13" customFormat="1" ht="12" customHeight="1">
      <c r="A81" s="31" t="s">
        <v>157</v>
      </c>
      <c r="B81" s="15" t="s">
        <v>158</v>
      </c>
      <c r="C81" s="27"/>
    </row>
    <row r="82" spans="1:3" s="13" customFormat="1" ht="12" customHeight="1">
      <c r="A82" s="32" t="s">
        <v>159</v>
      </c>
      <c r="B82" s="18" t="s">
        <v>160</v>
      </c>
      <c r="C82" s="27"/>
    </row>
    <row r="83" spans="1:3" s="13" customFormat="1" ht="12" customHeight="1">
      <c r="A83" s="32" t="s">
        <v>161</v>
      </c>
      <c r="B83" s="18" t="s">
        <v>162</v>
      </c>
      <c r="C83" s="27"/>
    </row>
    <row r="84" spans="1:3" s="13" customFormat="1" ht="12" customHeight="1" thickBot="1">
      <c r="A84" s="33" t="s">
        <v>163</v>
      </c>
      <c r="B84" s="21" t="s">
        <v>164</v>
      </c>
      <c r="C84" s="27"/>
    </row>
    <row r="85" spans="1:3" s="13" customFormat="1" ht="13.5" customHeight="1" thickBot="1">
      <c r="A85" s="29" t="s">
        <v>165</v>
      </c>
      <c r="B85" s="22" t="s">
        <v>166</v>
      </c>
      <c r="C85" s="34"/>
    </row>
    <row r="86" spans="1:3" s="13" customFormat="1" ht="15.75" customHeight="1" thickBot="1">
      <c r="A86" s="29" t="s">
        <v>167</v>
      </c>
      <c r="B86" s="22" t="s">
        <v>168</v>
      </c>
      <c r="C86" s="34"/>
    </row>
    <row r="87" spans="1:3" s="13" customFormat="1" ht="16.5" customHeight="1" thickBot="1">
      <c r="A87" s="29" t="s">
        <v>169</v>
      </c>
      <c r="B87" s="35" t="s">
        <v>170</v>
      </c>
      <c r="C87" s="24">
        <v>0</v>
      </c>
    </row>
    <row r="88" spans="1:3" s="13" customFormat="1" ht="34.5" customHeight="1" thickBot="1">
      <c r="A88" s="36" t="s">
        <v>171</v>
      </c>
      <c r="B88" s="37" t="s">
        <v>172</v>
      </c>
      <c r="C88" s="24">
        <v>56370000</v>
      </c>
    </row>
    <row r="89" spans="1:3" ht="16.5" customHeight="1">
      <c r="A89" s="301" t="s">
        <v>173</v>
      </c>
      <c r="B89" s="301"/>
      <c r="C89" s="301"/>
    </row>
    <row r="90" spans="1:3" s="42" customFormat="1" ht="16.5" customHeight="1" thickBot="1">
      <c r="A90" s="302" t="s">
        <v>174</v>
      </c>
      <c r="B90" s="302"/>
      <c r="C90" s="41" t="s">
        <v>2</v>
      </c>
    </row>
    <row r="91" spans="1:3" ht="38.1" customHeight="1" thickBot="1">
      <c r="A91" s="3" t="s">
        <v>3</v>
      </c>
      <c r="B91" s="4" t="s">
        <v>175</v>
      </c>
      <c r="C91" s="5" t="str">
        <f>+C4</f>
        <v>2016. évi előirányzat</v>
      </c>
    </row>
    <row r="92" spans="1:3" s="9" customFormat="1" ht="12" customHeight="1" thickBot="1">
      <c r="A92" s="43"/>
      <c r="B92" s="44" t="s">
        <v>5</v>
      </c>
      <c r="C92" s="45" t="s">
        <v>6</v>
      </c>
    </row>
    <row r="93" spans="1:3" ht="12" customHeight="1" thickBot="1">
      <c r="A93" s="46" t="s">
        <v>7</v>
      </c>
      <c r="B93" s="47" t="s">
        <v>475</v>
      </c>
      <c r="C93" s="48">
        <v>62272088</v>
      </c>
    </row>
    <row r="94" spans="1:3" ht="12" customHeight="1">
      <c r="A94" s="49" t="s">
        <v>9</v>
      </c>
      <c r="B94" s="50" t="s">
        <v>176</v>
      </c>
      <c r="C94" s="82">
        <v>13313000</v>
      </c>
    </row>
    <row r="95" spans="1:3" ht="12" customHeight="1">
      <c r="A95" s="17" t="s">
        <v>11</v>
      </c>
      <c r="B95" s="52" t="s">
        <v>177</v>
      </c>
      <c r="C95" s="53">
        <v>3586520</v>
      </c>
    </row>
    <row r="96" spans="1:3" ht="12" customHeight="1">
      <c r="A96" s="17" t="s">
        <v>13</v>
      </c>
      <c r="B96" s="52" t="s">
        <v>178</v>
      </c>
      <c r="C96" s="53">
        <v>32814271</v>
      </c>
    </row>
    <row r="97" spans="1:3" ht="12" customHeight="1">
      <c r="A97" s="17" t="s">
        <v>15</v>
      </c>
      <c r="B97" s="54" t="s">
        <v>179</v>
      </c>
      <c r="C97" s="53">
        <v>0</v>
      </c>
    </row>
    <row r="98" spans="1:3" ht="12" customHeight="1">
      <c r="A98" s="17" t="s">
        <v>180</v>
      </c>
      <c r="B98" s="56" t="s">
        <v>181</v>
      </c>
      <c r="C98" s="16">
        <v>12558297</v>
      </c>
    </row>
    <row r="99" spans="1:3" ht="12" customHeight="1">
      <c r="A99" s="17" t="s">
        <v>19</v>
      </c>
      <c r="B99" s="52" t="s">
        <v>182</v>
      </c>
      <c r="C99" s="57"/>
    </row>
    <row r="100" spans="1:3" ht="12" customHeight="1">
      <c r="A100" s="17" t="s">
        <v>183</v>
      </c>
      <c r="B100" s="58" t="s">
        <v>184</v>
      </c>
      <c r="C100" s="57"/>
    </row>
    <row r="101" spans="1:3" ht="12" customHeight="1">
      <c r="A101" s="17" t="s">
        <v>185</v>
      </c>
      <c r="B101" s="58" t="s">
        <v>186</v>
      </c>
      <c r="C101" s="57"/>
    </row>
    <row r="102" spans="1:3" ht="12" customHeight="1">
      <c r="A102" s="17" t="s">
        <v>187</v>
      </c>
      <c r="B102" s="59" t="s">
        <v>188</v>
      </c>
      <c r="C102" s="57"/>
    </row>
    <row r="103" spans="1:3" ht="12" customHeight="1">
      <c r="A103" s="17" t="s">
        <v>189</v>
      </c>
      <c r="B103" s="60" t="s">
        <v>190</v>
      </c>
      <c r="C103" s="57"/>
    </row>
    <row r="104" spans="1:3" ht="12" customHeight="1">
      <c r="A104" s="17" t="s">
        <v>191</v>
      </c>
      <c r="B104" s="60" t="s">
        <v>192</v>
      </c>
      <c r="C104" s="57"/>
    </row>
    <row r="105" spans="1:3" ht="12" customHeight="1">
      <c r="A105" s="17" t="s">
        <v>193</v>
      </c>
      <c r="B105" s="59" t="s">
        <v>194</v>
      </c>
      <c r="C105" s="57"/>
    </row>
    <row r="106" spans="1:3" ht="12" customHeight="1">
      <c r="A106" s="17" t="s">
        <v>195</v>
      </c>
      <c r="B106" s="59" t="s">
        <v>196</v>
      </c>
      <c r="C106" s="57"/>
    </row>
    <row r="107" spans="1:3" ht="12" customHeight="1">
      <c r="A107" s="17" t="s">
        <v>197</v>
      </c>
      <c r="B107" s="60" t="s">
        <v>198</v>
      </c>
      <c r="C107" s="57"/>
    </row>
    <row r="108" spans="1:3" ht="12" customHeight="1">
      <c r="A108" s="61" t="s">
        <v>199</v>
      </c>
      <c r="B108" s="58" t="s">
        <v>200</v>
      </c>
      <c r="C108" s="57"/>
    </row>
    <row r="109" spans="1:3" ht="12" customHeight="1">
      <c r="A109" s="17" t="s">
        <v>201</v>
      </c>
      <c r="B109" s="58" t="s">
        <v>202</v>
      </c>
      <c r="C109" s="57"/>
    </row>
    <row r="110" spans="1:3" ht="12" customHeight="1">
      <c r="A110" s="20" t="s">
        <v>203</v>
      </c>
      <c r="B110" s="58" t="s">
        <v>204</v>
      </c>
      <c r="C110" s="57">
        <v>12500000</v>
      </c>
    </row>
    <row r="111" spans="1:3" ht="12" customHeight="1">
      <c r="A111" s="17" t="s">
        <v>205</v>
      </c>
      <c r="B111" s="54" t="s">
        <v>206</v>
      </c>
      <c r="C111" s="53"/>
    </row>
    <row r="112" spans="1:3" ht="12" customHeight="1">
      <c r="A112" s="17" t="s">
        <v>207</v>
      </c>
      <c r="B112" s="52" t="s">
        <v>208</v>
      </c>
      <c r="C112" s="53"/>
    </row>
    <row r="113" spans="1:3" ht="12" customHeight="1" thickBot="1">
      <c r="A113" s="276" t="s">
        <v>209</v>
      </c>
      <c r="B113" s="277" t="s">
        <v>210</v>
      </c>
      <c r="C113" s="237"/>
    </row>
    <row r="114" spans="1:3" ht="12" customHeight="1" thickBot="1">
      <c r="A114" s="278" t="s">
        <v>21</v>
      </c>
      <c r="B114" s="279" t="s">
        <v>211</v>
      </c>
      <c r="C114" s="280">
        <v>0</v>
      </c>
    </row>
    <row r="115" spans="1:3" ht="12" customHeight="1">
      <c r="A115" s="14" t="s">
        <v>23</v>
      </c>
      <c r="B115" s="52" t="s">
        <v>212</v>
      </c>
      <c r="C115" s="16"/>
    </row>
    <row r="116" spans="1:3" ht="12" customHeight="1">
      <c r="A116" s="14" t="s">
        <v>25</v>
      </c>
      <c r="B116" s="64" t="s">
        <v>213</v>
      </c>
      <c r="C116" s="16"/>
    </row>
    <row r="117" spans="1:3" ht="12" customHeight="1">
      <c r="A117" s="14" t="s">
        <v>27</v>
      </c>
      <c r="B117" s="64" t="s">
        <v>214</v>
      </c>
      <c r="C117" s="53"/>
    </row>
    <row r="118" spans="1:3" ht="12" customHeight="1">
      <c r="A118" s="14" t="s">
        <v>29</v>
      </c>
      <c r="B118" s="64" t="s">
        <v>215</v>
      </c>
      <c r="C118" s="65"/>
    </row>
    <row r="119" spans="1:3" ht="12" customHeight="1">
      <c r="A119" s="14" t="s">
        <v>31</v>
      </c>
      <c r="B119" s="21" t="s">
        <v>216</v>
      </c>
      <c r="C119" s="65"/>
    </row>
    <row r="120" spans="1:3" ht="12" customHeight="1">
      <c r="A120" s="14" t="s">
        <v>33</v>
      </c>
      <c r="B120" s="19" t="s">
        <v>217</v>
      </c>
      <c r="C120" s="65"/>
    </row>
    <row r="121" spans="1:3" ht="12" customHeight="1">
      <c r="A121" s="14" t="s">
        <v>218</v>
      </c>
      <c r="B121" s="66" t="s">
        <v>219</v>
      </c>
      <c r="C121" s="65"/>
    </row>
    <row r="122" spans="1:3">
      <c r="A122" s="14" t="s">
        <v>220</v>
      </c>
      <c r="B122" s="60" t="s">
        <v>192</v>
      </c>
      <c r="C122" s="65"/>
    </row>
    <row r="123" spans="1:3" ht="12" customHeight="1">
      <c r="A123" s="14" t="s">
        <v>221</v>
      </c>
      <c r="B123" s="60" t="s">
        <v>222</v>
      </c>
      <c r="C123" s="65"/>
    </row>
    <row r="124" spans="1:3" ht="12" customHeight="1">
      <c r="A124" s="14" t="s">
        <v>223</v>
      </c>
      <c r="B124" s="60" t="s">
        <v>224</v>
      </c>
      <c r="C124" s="65"/>
    </row>
    <row r="125" spans="1:3" ht="12" customHeight="1">
      <c r="A125" s="14" t="s">
        <v>225</v>
      </c>
      <c r="B125" s="60" t="s">
        <v>198</v>
      </c>
      <c r="C125" s="65"/>
    </row>
    <row r="126" spans="1:3" ht="12" customHeight="1">
      <c r="A126" s="14" t="s">
        <v>226</v>
      </c>
      <c r="B126" s="60" t="s">
        <v>227</v>
      </c>
      <c r="C126" s="65"/>
    </row>
    <row r="127" spans="1:3" ht="16.5" thickBot="1">
      <c r="A127" s="61" t="s">
        <v>228</v>
      </c>
      <c r="B127" s="60" t="s">
        <v>229</v>
      </c>
      <c r="C127" s="67"/>
    </row>
    <row r="128" spans="1:3" ht="12" customHeight="1" thickBot="1">
      <c r="A128" s="10" t="s">
        <v>35</v>
      </c>
      <c r="B128" s="68" t="s">
        <v>230</v>
      </c>
      <c r="C128" s="12">
        <v>62272088</v>
      </c>
    </row>
    <row r="129" spans="1:3" ht="12" customHeight="1" thickBot="1">
      <c r="A129" s="10" t="s">
        <v>231</v>
      </c>
      <c r="B129" s="68" t="s">
        <v>232</v>
      </c>
      <c r="C129" s="12">
        <v>0</v>
      </c>
    </row>
    <row r="130" spans="1:3" ht="12" customHeight="1">
      <c r="A130" s="14" t="s">
        <v>51</v>
      </c>
      <c r="B130" s="64" t="s">
        <v>233</v>
      </c>
      <c r="C130" s="65"/>
    </row>
    <row r="131" spans="1:3" ht="12" customHeight="1">
      <c r="A131" s="14" t="s">
        <v>53</v>
      </c>
      <c r="B131" s="64" t="s">
        <v>234</v>
      </c>
      <c r="C131" s="65"/>
    </row>
    <row r="132" spans="1:3" ht="12" customHeight="1" thickBot="1">
      <c r="A132" s="61" t="s">
        <v>55</v>
      </c>
      <c r="B132" s="64" t="s">
        <v>235</v>
      </c>
      <c r="C132" s="65"/>
    </row>
    <row r="133" spans="1:3" ht="12" customHeight="1" thickBot="1">
      <c r="A133" s="10" t="s">
        <v>65</v>
      </c>
      <c r="B133" s="68" t="s">
        <v>236</v>
      </c>
      <c r="C133" s="12">
        <v>0</v>
      </c>
    </row>
    <row r="134" spans="1:3" ht="12" customHeight="1">
      <c r="A134" s="14" t="s">
        <v>67</v>
      </c>
      <c r="B134" s="69" t="s">
        <v>237</v>
      </c>
      <c r="C134" s="65"/>
    </row>
    <row r="135" spans="1:3" ht="12" customHeight="1">
      <c r="A135" s="14" t="s">
        <v>69</v>
      </c>
      <c r="B135" s="69" t="s">
        <v>238</v>
      </c>
      <c r="C135" s="65"/>
    </row>
    <row r="136" spans="1:3" ht="12" customHeight="1">
      <c r="A136" s="14" t="s">
        <v>71</v>
      </c>
      <c r="B136" s="69" t="s">
        <v>239</v>
      </c>
      <c r="C136" s="65"/>
    </row>
    <row r="137" spans="1:3" ht="12" customHeight="1">
      <c r="A137" s="14" t="s">
        <v>73</v>
      </c>
      <c r="B137" s="69" t="s">
        <v>240</v>
      </c>
      <c r="C137" s="65"/>
    </row>
    <row r="138" spans="1:3" ht="12" customHeight="1">
      <c r="A138" s="14" t="s">
        <v>75</v>
      </c>
      <c r="B138" s="69" t="s">
        <v>241</v>
      </c>
      <c r="C138" s="65"/>
    </row>
    <row r="139" spans="1:3" ht="12" customHeight="1" thickBot="1">
      <c r="A139" s="61" t="s">
        <v>77</v>
      </c>
      <c r="B139" s="69" t="s">
        <v>242</v>
      </c>
      <c r="C139" s="65"/>
    </row>
    <row r="140" spans="1:3" ht="12" customHeight="1" thickBot="1">
      <c r="A140" s="10" t="s">
        <v>89</v>
      </c>
      <c r="B140" s="68" t="s">
        <v>243</v>
      </c>
      <c r="C140" s="24">
        <v>0</v>
      </c>
    </row>
    <row r="141" spans="1:3" ht="12" customHeight="1">
      <c r="A141" s="14" t="s">
        <v>91</v>
      </c>
      <c r="B141" s="69" t="s">
        <v>244</v>
      </c>
      <c r="C141" s="65"/>
    </row>
    <row r="142" spans="1:3" ht="12" customHeight="1">
      <c r="A142" s="14" t="s">
        <v>93</v>
      </c>
      <c r="B142" s="69" t="s">
        <v>245</v>
      </c>
      <c r="C142" s="65"/>
    </row>
    <row r="143" spans="1:3" ht="12" customHeight="1">
      <c r="A143" s="14" t="s">
        <v>95</v>
      </c>
      <c r="B143" s="69" t="s">
        <v>246</v>
      </c>
      <c r="C143" s="65"/>
    </row>
    <row r="144" spans="1:3" ht="12" customHeight="1" thickBot="1">
      <c r="A144" s="61" t="s">
        <v>97</v>
      </c>
      <c r="B144" s="70" t="s">
        <v>247</v>
      </c>
      <c r="C144" s="65"/>
    </row>
    <row r="145" spans="1:9" ht="12" customHeight="1" thickBot="1">
      <c r="A145" s="10" t="s">
        <v>248</v>
      </c>
      <c r="B145" s="68" t="s">
        <v>249</v>
      </c>
      <c r="C145" s="71">
        <v>0</v>
      </c>
    </row>
    <row r="146" spans="1:9" ht="12" customHeight="1">
      <c r="A146" s="14" t="s">
        <v>103</v>
      </c>
      <c r="B146" s="69" t="s">
        <v>250</v>
      </c>
      <c r="C146" s="65"/>
    </row>
    <row r="147" spans="1:9" ht="12" customHeight="1">
      <c r="A147" s="14" t="s">
        <v>105</v>
      </c>
      <c r="B147" s="69" t="s">
        <v>251</v>
      </c>
      <c r="C147" s="65"/>
    </row>
    <row r="148" spans="1:9" ht="12" customHeight="1">
      <c r="A148" s="14" t="s">
        <v>107</v>
      </c>
      <c r="B148" s="69" t="s">
        <v>252</v>
      </c>
      <c r="C148" s="65"/>
    </row>
    <row r="149" spans="1:9" ht="12" customHeight="1">
      <c r="A149" s="14" t="s">
        <v>109</v>
      </c>
      <c r="B149" s="69" t="s">
        <v>253</v>
      </c>
      <c r="C149" s="65"/>
    </row>
    <row r="150" spans="1:9" ht="12" customHeight="1" thickBot="1">
      <c r="A150" s="14" t="s">
        <v>254</v>
      </c>
      <c r="B150" s="69" t="s">
        <v>255</v>
      </c>
      <c r="C150" s="65"/>
    </row>
    <row r="151" spans="1:9" ht="12" customHeight="1" thickBot="1">
      <c r="A151" s="10" t="s">
        <v>111</v>
      </c>
      <c r="B151" s="68" t="s">
        <v>256</v>
      </c>
      <c r="C151" s="72"/>
    </row>
    <row r="152" spans="1:9" ht="12" customHeight="1" thickBot="1">
      <c r="A152" s="10" t="s">
        <v>257</v>
      </c>
      <c r="B152" s="68" t="s">
        <v>258</v>
      </c>
      <c r="C152" s="72"/>
    </row>
    <row r="153" spans="1:9" ht="15" customHeight="1" thickBot="1">
      <c r="A153" s="10" t="s">
        <v>259</v>
      </c>
      <c r="B153" s="68" t="s">
        <v>260</v>
      </c>
      <c r="C153" s="73">
        <v>0</v>
      </c>
      <c r="F153" s="74"/>
      <c r="G153" s="75"/>
      <c r="H153" s="75"/>
      <c r="I153" s="75"/>
    </row>
    <row r="154" spans="1:9" s="13" customFormat="1" ht="12.95" customHeight="1" thickBot="1">
      <c r="A154" s="76" t="s">
        <v>261</v>
      </c>
      <c r="B154" s="77" t="s">
        <v>262</v>
      </c>
      <c r="C154" s="73">
        <v>62272088</v>
      </c>
    </row>
    <row r="155" spans="1:9" ht="7.5" customHeight="1"/>
    <row r="156" spans="1:9">
      <c r="A156" s="297" t="s">
        <v>263</v>
      </c>
      <c r="B156" s="297"/>
      <c r="C156" s="297"/>
    </row>
    <row r="157" spans="1:9" ht="15" customHeight="1" thickBot="1">
      <c r="A157" s="298" t="s">
        <v>264</v>
      </c>
      <c r="B157" s="298"/>
      <c r="C157" s="2" t="s">
        <v>265</v>
      </c>
    </row>
    <row r="158" spans="1:9" ht="13.5" customHeight="1" thickBot="1">
      <c r="A158" s="10">
        <v>1</v>
      </c>
      <c r="B158" s="63" t="s">
        <v>266</v>
      </c>
      <c r="C158" s="12">
        <f>+C63-C128</f>
        <v>-5902088</v>
      </c>
      <c r="D158" s="80"/>
    </row>
    <row r="159" spans="1:9" ht="27.75" customHeight="1" thickBot="1">
      <c r="A159" s="10" t="s">
        <v>21</v>
      </c>
      <c r="B159" s="63" t="s">
        <v>518</v>
      </c>
      <c r="C159" s="12">
        <f>+C87-C153</f>
        <v>0</v>
      </c>
    </row>
  </sheetData>
  <mergeCells count="7">
    <mergeCell ref="A157:B157"/>
    <mergeCell ref="A1:C1"/>
    <mergeCell ref="A2:C2"/>
    <mergeCell ref="A3:B3"/>
    <mergeCell ref="A89:C89"/>
    <mergeCell ref="A90:B90"/>
    <mergeCell ref="A156:C156"/>
  </mergeCells>
  <printOptions horizontalCentered="1"/>
  <pageMargins left="0.78740157480314965" right="0.78740157480314965" top="1.4566929133858268" bottom="0.86614173228346458" header="0.78740157480314965" footer="0.59055118110236227"/>
  <pageSetup paperSize="9" scale="59" fitToHeight="2" orientation="portrait" r:id="rId1"/>
  <headerFooter alignWithMargins="0">
    <oddHeader>&amp;C&amp;"Times New Roman CE,Félkövér"&amp;12
Ibrány Város Önkormányzata
2016. ÉVI KÖLTSÉGVETÉS
ÖNKÉNT VÁLLALT FELADATAINAK MÉRLEGE
&amp;R&amp;"Times New Roman CE,Félkövér dőlt"&amp;11 3. melléklet</oddHeader>
  </headerFooter>
  <rowBreaks count="1" manualBreakCount="1">
    <brk id="88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I160"/>
  <sheetViews>
    <sheetView view="pageLayout" zoomScaleNormal="100" zoomScaleSheetLayoutView="100" workbookViewId="0">
      <selection activeCell="E4" sqref="E4"/>
    </sheetView>
  </sheetViews>
  <sheetFormatPr defaultRowHeight="15.75"/>
  <cols>
    <col min="1" max="1" width="9.5" style="78" customWidth="1"/>
    <col min="2" max="2" width="91.6640625" style="78" customWidth="1"/>
    <col min="3" max="3" width="21.6640625" style="79" customWidth="1"/>
    <col min="4" max="4" width="9" style="1" customWidth="1"/>
    <col min="5" max="256" width="9.33203125" style="1"/>
    <col min="257" max="257" width="9.5" style="1" customWidth="1"/>
    <col min="258" max="258" width="91.6640625" style="1" customWidth="1"/>
    <col min="259" max="259" width="21.6640625" style="1" customWidth="1"/>
    <col min="260" max="260" width="9" style="1" customWidth="1"/>
    <col min="261" max="512" width="9.33203125" style="1"/>
    <col min="513" max="513" width="9.5" style="1" customWidth="1"/>
    <col min="514" max="514" width="91.6640625" style="1" customWidth="1"/>
    <col min="515" max="515" width="21.6640625" style="1" customWidth="1"/>
    <col min="516" max="516" width="9" style="1" customWidth="1"/>
    <col min="517" max="768" width="9.33203125" style="1"/>
    <col min="769" max="769" width="9.5" style="1" customWidth="1"/>
    <col min="770" max="770" width="91.6640625" style="1" customWidth="1"/>
    <col min="771" max="771" width="21.6640625" style="1" customWidth="1"/>
    <col min="772" max="772" width="9" style="1" customWidth="1"/>
    <col min="773" max="1024" width="9.33203125" style="1"/>
    <col min="1025" max="1025" width="9.5" style="1" customWidth="1"/>
    <col min="1026" max="1026" width="91.6640625" style="1" customWidth="1"/>
    <col min="1027" max="1027" width="21.6640625" style="1" customWidth="1"/>
    <col min="1028" max="1028" width="9" style="1" customWidth="1"/>
    <col min="1029" max="1280" width="9.33203125" style="1"/>
    <col min="1281" max="1281" width="9.5" style="1" customWidth="1"/>
    <col min="1282" max="1282" width="91.6640625" style="1" customWidth="1"/>
    <col min="1283" max="1283" width="21.6640625" style="1" customWidth="1"/>
    <col min="1284" max="1284" width="9" style="1" customWidth="1"/>
    <col min="1285" max="1536" width="9.33203125" style="1"/>
    <col min="1537" max="1537" width="9.5" style="1" customWidth="1"/>
    <col min="1538" max="1538" width="91.6640625" style="1" customWidth="1"/>
    <col min="1539" max="1539" width="21.6640625" style="1" customWidth="1"/>
    <col min="1540" max="1540" width="9" style="1" customWidth="1"/>
    <col min="1541" max="1792" width="9.33203125" style="1"/>
    <col min="1793" max="1793" width="9.5" style="1" customWidth="1"/>
    <col min="1794" max="1794" width="91.6640625" style="1" customWidth="1"/>
    <col min="1795" max="1795" width="21.6640625" style="1" customWidth="1"/>
    <col min="1796" max="1796" width="9" style="1" customWidth="1"/>
    <col min="1797" max="2048" width="9.33203125" style="1"/>
    <col min="2049" max="2049" width="9.5" style="1" customWidth="1"/>
    <col min="2050" max="2050" width="91.6640625" style="1" customWidth="1"/>
    <col min="2051" max="2051" width="21.6640625" style="1" customWidth="1"/>
    <col min="2052" max="2052" width="9" style="1" customWidth="1"/>
    <col min="2053" max="2304" width="9.33203125" style="1"/>
    <col min="2305" max="2305" width="9.5" style="1" customWidth="1"/>
    <col min="2306" max="2306" width="91.6640625" style="1" customWidth="1"/>
    <col min="2307" max="2307" width="21.6640625" style="1" customWidth="1"/>
    <col min="2308" max="2308" width="9" style="1" customWidth="1"/>
    <col min="2309" max="2560" width="9.33203125" style="1"/>
    <col min="2561" max="2561" width="9.5" style="1" customWidth="1"/>
    <col min="2562" max="2562" width="91.6640625" style="1" customWidth="1"/>
    <col min="2563" max="2563" width="21.6640625" style="1" customWidth="1"/>
    <col min="2564" max="2564" width="9" style="1" customWidth="1"/>
    <col min="2565" max="2816" width="9.33203125" style="1"/>
    <col min="2817" max="2817" width="9.5" style="1" customWidth="1"/>
    <col min="2818" max="2818" width="91.6640625" style="1" customWidth="1"/>
    <col min="2819" max="2819" width="21.6640625" style="1" customWidth="1"/>
    <col min="2820" max="2820" width="9" style="1" customWidth="1"/>
    <col min="2821" max="3072" width="9.33203125" style="1"/>
    <col min="3073" max="3073" width="9.5" style="1" customWidth="1"/>
    <col min="3074" max="3074" width="91.6640625" style="1" customWidth="1"/>
    <col min="3075" max="3075" width="21.6640625" style="1" customWidth="1"/>
    <col min="3076" max="3076" width="9" style="1" customWidth="1"/>
    <col min="3077" max="3328" width="9.33203125" style="1"/>
    <col min="3329" max="3329" width="9.5" style="1" customWidth="1"/>
    <col min="3330" max="3330" width="91.6640625" style="1" customWidth="1"/>
    <col min="3331" max="3331" width="21.6640625" style="1" customWidth="1"/>
    <col min="3332" max="3332" width="9" style="1" customWidth="1"/>
    <col min="3333" max="3584" width="9.33203125" style="1"/>
    <col min="3585" max="3585" width="9.5" style="1" customWidth="1"/>
    <col min="3586" max="3586" width="91.6640625" style="1" customWidth="1"/>
    <col min="3587" max="3587" width="21.6640625" style="1" customWidth="1"/>
    <col min="3588" max="3588" width="9" style="1" customWidth="1"/>
    <col min="3589" max="3840" width="9.33203125" style="1"/>
    <col min="3841" max="3841" width="9.5" style="1" customWidth="1"/>
    <col min="3842" max="3842" width="91.6640625" style="1" customWidth="1"/>
    <col min="3843" max="3843" width="21.6640625" style="1" customWidth="1"/>
    <col min="3844" max="3844" width="9" style="1" customWidth="1"/>
    <col min="3845" max="4096" width="9.33203125" style="1"/>
    <col min="4097" max="4097" width="9.5" style="1" customWidth="1"/>
    <col min="4098" max="4098" width="91.6640625" style="1" customWidth="1"/>
    <col min="4099" max="4099" width="21.6640625" style="1" customWidth="1"/>
    <col min="4100" max="4100" width="9" style="1" customWidth="1"/>
    <col min="4101" max="4352" width="9.33203125" style="1"/>
    <col min="4353" max="4353" width="9.5" style="1" customWidth="1"/>
    <col min="4354" max="4354" width="91.6640625" style="1" customWidth="1"/>
    <col min="4355" max="4355" width="21.6640625" style="1" customWidth="1"/>
    <col min="4356" max="4356" width="9" style="1" customWidth="1"/>
    <col min="4357" max="4608" width="9.33203125" style="1"/>
    <col min="4609" max="4609" width="9.5" style="1" customWidth="1"/>
    <col min="4610" max="4610" width="91.6640625" style="1" customWidth="1"/>
    <col min="4611" max="4611" width="21.6640625" style="1" customWidth="1"/>
    <col min="4612" max="4612" width="9" style="1" customWidth="1"/>
    <col min="4613" max="4864" width="9.33203125" style="1"/>
    <col min="4865" max="4865" width="9.5" style="1" customWidth="1"/>
    <col min="4866" max="4866" width="91.6640625" style="1" customWidth="1"/>
    <col min="4867" max="4867" width="21.6640625" style="1" customWidth="1"/>
    <col min="4868" max="4868" width="9" style="1" customWidth="1"/>
    <col min="4869" max="5120" width="9.33203125" style="1"/>
    <col min="5121" max="5121" width="9.5" style="1" customWidth="1"/>
    <col min="5122" max="5122" width="91.6640625" style="1" customWidth="1"/>
    <col min="5123" max="5123" width="21.6640625" style="1" customWidth="1"/>
    <col min="5124" max="5124" width="9" style="1" customWidth="1"/>
    <col min="5125" max="5376" width="9.33203125" style="1"/>
    <col min="5377" max="5377" width="9.5" style="1" customWidth="1"/>
    <col min="5378" max="5378" width="91.6640625" style="1" customWidth="1"/>
    <col min="5379" max="5379" width="21.6640625" style="1" customWidth="1"/>
    <col min="5380" max="5380" width="9" style="1" customWidth="1"/>
    <col min="5381" max="5632" width="9.33203125" style="1"/>
    <col min="5633" max="5633" width="9.5" style="1" customWidth="1"/>
    <col min="5634" max="5634" width="91.6640625" style="1" customWidth="1"/>
    <col min="5635" max="5635" width="21.6640625" style="1" customWidth="1"/>
    <col min="5636" max="5636" width="9" style="1" customWidth="1"/>
    <col min="5637" max="5888" width="9.33203125" style="1"/>
    <col min="5889" max="5889" width="9.5" style="1" customWidth="1"/>
    <col min="5890" max="5890" width="91.6640625" style="1" customWidth="1"/>
    <col min="5891" max="5891" width="21.6640625" style="1" customWidth="1"/>
    <col min="5892" max="5892" width="9" style="1" customWidth="1"/>
    <col min="5893" max="6144" width="9.33203125" style="1"/>
    <col min="6145" max="6145" width="9.5" style="1" customWidth="1"/>
    <col min="6146" max="6146" width="91.6640625" style="1" customWidth="1"/>
    <col min="6147" max="6147" width="21.6640625" style="1" customWidth="1"/>
    <col min="6148" max="6148" width="9" style="1" customWidth="1"/>
    <col min="6149" max="6400" width="9.33203125" style="1"/>
    <col min="6401" max="6401" width="9.5" style="1" customWidth="1"/>
    <col min="6402" max="6402" width="91.6640625" style="1" customWidth="1"/>
    <col min="6403" max="6403" width="21.6640625" style="1" customWidth="1"/>
    <col min="6404" max="6404" width="9" style="1" customWidth="1"/>
    <col min="6405" max="6656" width="9.33203125" style="1"/>
    <col min="6657" max="6657" width="9.5" style="1" customWidth="1"/>
    <col min="6658" max="6658" width="91.6640625" style="1" customWidth="1"/>
    <col min="6659" max="6659" width="21.6640625" style="1" customWidth="1"/>
    <col min="6660" max="6660" width="9" style="1" customWidth="1"/>
    <col min="6661" max="6912" width="9.33203125" style="1"/>
    <col min="6913" max="6913" width="9.5" style="1" customWidth="1"/>
    <col min="6914" max="6914" width="91.6640625" style="1" customWidth="1"/>
    <col min="6915" max="6915" width="21.6640625" style="1" customWidth="1"/>
    <col min="6916" max="6916" width="9" style="1" customWidth="1"/>
    <col min="6917" max="7168" width="9.33203125" style="1"/>
    <col min="7169" max="7169" width="9.5" style="1" customWidth="1"/>
    <col min="7170" max="7170" width="91.6640625" style="1" customWidth="1"/>
    <col min="7171" max="7171" width="21.6640625" style="1" customWidth="1"/>
    <col min="7172" max="7172" width="9" style="1" customWidth="1"/>
    <col min="7173" max="7424" width="9.33203125" style="1"/>
    <col min="7425" max="7425" width="9.5" style="1" customWidth="1"/>
    <col min="7426" max="7426" width="91.6640625" style="1" customWidth="1"/>
    <col min="7427" max="7427" width="21.6640625" style="1" customWidth="1"/>
    <col min="7428" max="7428" width="9" style="1" customWidth="1"/>
    <col min="7429" max="7680" width="9.33203125" style="1"/>
    <col min="7681" max="7681" width="9.5" style="1" customWidth="1"/>
    <col min="7682" max="7682" width="91.6640625" style="1" customWidth="1"/>
    <col min="7683" max="7683" width="21.6640625" style="1" customWidth="1"/>
    <col min="7684" max="7684" width="9" style="1" customWidth="1"/>
    <col min="7685" max="7936" width="9.33203125" style="1"/>
    <col min="7937" max="7937" width="9.5" style="1" customWidth="1"/>
    <col min="7938" max="7938" width="91.6640625" style="1" customWidth="1"/>
    <col min="7939" max="7939" width="21.6640625" style="1" customWidth="1"/>
    <col min="7940" max="7940" width="9" style="1" customWidth="1"/>
    <col min="7941" max="8192" width="9.33203125" style="1"/>
    <col min="8193" max="8193" width="9.5" style="1" customWidth="1"/>
    <col min="8194" max="8194" width="91.6640625" style="1" customWidth="1"/>
    <col min="8195" max="8195" width="21.6640625" style="1" customWidth="1"/>
    <col min="8196" max="8196" width="9" style="1" customWidth="1"/>
    <col min="8197" max="8448" width="9.33203125" style="1"/>
    <col min="8449" max="8449" width="9.5" style="1" customWidth="1"/>
    <col min="8450" max="8450" width="91.6640625" style="1" customWidth="1"/>
    <col min="8451" max="8451" width="21.6640625" style="1" customWidth="1"/>
    <col min="8452" max="8452" width="9" style="1" customWidth="1"/>
    <col min="8453" max="8704" width="9.33203125" style="1"/>
    <col min="8705" max="8705" width="9.5" style="1" customWidth="1"/>
    <col min="8706" max="8706" width="91.6640625" style="1" customWidth="1"/>
    <col min="8707" max="8707" width="21.6640625" style="1" customWidth="1"/>
    <col min="8708" max="8708" width="9" style="1" customWidth="1"/>
    <col min="8709" max="8960" width="9.33203125" style="1"/>
    <col min="8961" max="8961" width="9.5" style="1" customWidth="1"/>
    <col min="8962" max="8962" width="91.6640625" style="1" customWidth="1"/>
    <col min="8963" max="8963" width="21.6640625" style="1" customWidth="1"/>
    <col min="8964" max="8964" width="9" style="1" customWidth="1"/>
    <col min="8965" max="9216" width="9.33203125" style="1"/>
    <col min="9217" max="9217" width="9.5" style="1" customWidth="1"/>
    <col min="9218" max="9218" width="91.6640625" style="1" customWidth="1"/>
    <col min="9219" max="9219" width="21.6640625" style="1" customWidth="1"/>
    <col min="9220" max="9220" width="9" style="1" customWidth="1"/>
    <col min="9221" max="9472" width="9.33203125" style="1"/>
    <col min="9473" max="9473" width="9.5" style="1" customWidth="1"/>
    <col min="9474" max="9474" width="91.6640625" style="1" customWidth="1"/>
    <col min="9475" max="9475" width="21.6640625" style="1" customWidth="1"/>
    <col min="9476" max="9476" width="9" style="1" customWidth="1"/>
    <col min="9477" max="9728" width="9.33203125" style="1"/>
    <col min="9729" max="9729" width="9.5" style="1" customWidth="1"/>
    <col min="9730" max="9730" width="91.6640625" style="1" customWidth="1"/>
    <col min="9731" max="9731" width="21.6640625" style="1" customWidth="1"/>
    <col min="9732" max="9732" width="9" style="1" customWidth="1"/>
    <col min="9733" max="9984" width="9.33203125" style="1"/>
    <col min="9985" max="9985" width="9.5" style="1" customWidth="1"/>
    <col min="9986" max="9986" width="91.6640625" style="1" customWidth="1"/>
    <col min="9987" max="9987" width="21.6640625" style="1" customWidth="1"/>
    <col min="9988" max="9988" width="9" style="1" customWidth="1"/>
    <col min="9989" max="10240" width="9.33203125" style="1"/>
    <col min="10241" max="10241" width="9.5" style="1" customWidth="1"/>
    <col min="10242" max="10242" width="91.6640625" style="1" customWidth="1"/>
    <col min="10243" max="10243" width="21.6640625" style="1" customWidth="1"/>
    <col min="10244" max="10244" width="9" style="1" customWidth="1"/>
    <col min="10245" max="10496" width="9.33203125" style="1"/>
    <col min="10497" max="10497" width="9.5" style="1" customWidth="1"/>
    <col min="10498" max="10498" width="91.6640625" style="1" customWidth="1"/>
    <col min="10499" max="10499" width="21.6640625" style="1" customWidth="1"/>
    <col min="10500" max="10500" width="9" style="1" customWidth="1"/>
    <col min="10501" max="10752" width="9.33203125" style="1"/>
    <col min="10753" max="10753" width="9.5" style="1" customWidth="1"/>
    <col min="10754" max="10754" width="91.6640625" style="1" customWidth="1"/>
    <col min="10755" max="10755" width="21.6640625" style="1" customWidth="1"/>
    <col min="10756" max="10756" width="9" style="1" customWidth="1"/>
    <col min="10757" max="11008" width="9.33203125" style="1"/>
    <col min="11009" max="11009" width="9.5" style="1" customWidth="1"/>
    <col min="11010" max="11010" width="91.6640625" style="1" customWidth="1"/>
    <col min="11011" max="11011" width="21.6640625" style="1" customWidth="1"/>
    <col min="11012" max="11012" width="9" style="1" customWidth="1"/>
    <col min="11013" max="11264" width="9.33203125" style="1"/>
    <col min="11265" max="11265" width="9.5" style="1" customWidth="1"/>
    <col min="11266" max="11266" width="91.6640625" style="1" customWidth="1"/>
    <col min="11267" max="11267" width="21.6640625" style="1" customWidth="1"/>
    <col min="11268" max="11268" width="9" style="1" customWidth="1"/>
    <col min="11269" max="11520" width="9.33203125" style="1"/>
    <col min="11521" max="11521" width="9.5" style="1" customWidth="1"/>
    <col min="11522" max="11522" width="91.6640625" style="1" customWidth="1"/>
    <col min="11523" max="11523" width="21.6640625" style="1" customWidth="1"/>
    <col min="11524" max="11524" width="9" style="1" customWidth="1"/>
    <col min="11525" max="11776" width="9.33203125" style="1"/>
    <col min="11777" max="11777" width="9.5" style="1" customWidth="1"/>
    <col min="11778" max="11778" width="91.6640625" style="1" customWidth="1"/>
    <col min="11779" max="11779" width="21.6640625" style="1" customWidth="1"/>
    <col min="11780" max="11780" width="9" style="1" customWidth="1"/>
    <col min="11781" max="12032" width="9.33203125" style="1"/>
    <col min="12033" max="12033" width="9.5" style="1" customWidth="1"/>
    <col min="12034" max="12034" width="91.6640625" style="1" customWidth="1"/>
    <col min="12035" max="12035" width="21.6640625" style="1" customWidth="1"/>
    <col min="12036" max="12036" width="9" style="1" customWidth="1"/>
    <col min="12037" max="12288" width="9.33203125" style="1"/>
    <col min="12289" max="12289" width="9.5" style="1" customWidth="1"/>
    <col min="12290" max="12290" width="91.6640625" style="1" customWidth="1"/>
    <col min="12291" max="12291" width="21.6640625" style="1" customWidth="1"/>
    <col min="12292" max="12292" width="9" style="1" customWidth="1"/>
    <col min="12293" max="12544" width="9.33203125" style="1"/>
    <col min="12545" max="12545" width="9.5" style="1" customWidth="1"/>
    <col min="12546" max="12546" width="91.6640625" style="1" customWidth="1"/>
    <col min="12547" max="12547" width="21.6640625" style="1" customWidth="1"/>
    <col min="12548" max="12548" width="9" style="1" customWidth="1"/>
    <col min="12549" max="12800" width="9.33203125" style="1"/>
    <col min="12801" max="12801" width="9.5" style="1" customWidth="1"/>
    <col min="12802" max="12802" width="91.6640625" style="1" customWidth="1"/>
    <col min="12803" max="12803" width="21.6640625" style="1" customWidth="1"/>
    <col min="12804" max="12804" width="9" style="1" customWidth="1"/>
    <col min="12805" max="13056" width="9.33203125" style="1"/>
    <col min="13057" max="13057" width="9.5" style="1" customWidth="1"/>
    <col min="13058" max="13058" width="91.6640625" style="1" customWidth="1"/>
    <col min="13059" max="13059" width="21.6640625" style="1" customWidth="1"/>
    <col min="13060" max="13060" width="9" style="1" customWidth="1"/>
    <col min="13061" max="13312" width="9.33203125" style="1"/>
    <col min="13313" max="13313" width="9.5" style="1" customWidth="1"/>
    <col min="13314" max="13314" width="91.6640625" style="1" customWidth="1"/>
    <col min="13315" max="13315" width="21.6640625" style="1" customWidth="1"/>
    <col min="13316" max="13316" width="9" style="1" customWidth="1"/>
    <col min="13317" max="13568" width="9.33203125" style="1"/>
    <col min="13569" max="13569" width="9.5" style="1" customWidth="1"/>
    <col min="13570" max="13570" width="91.6640625" style="1" customWidth="1"/>
    <col min="13571" max="13571" width="21.6640625" style="1" customWidth="1"/>
    <col min="13572" max="13572" width="9" style="1" customWidth="1"/>
    <col min="13573" max="13824" width="9.33203125" style="1"/>
    <col min="13825" max="13825" width="9.5" style="1" customWidth="1"/>
    <col min="13826" max="13826" width="91.6640625" style="1" customWidth="1"/>
    <col min="13827" max="13827" width="21.6640625" style="1" customWidth="1"/>
    <col min="13828" max="13828" width="9" style="1" customWidth="1"/>
    <col min="13829" max="14080" width="9.33203125" style="1"/>
    <col min="14081" max="14081" width="9.5" style="1" customWidth="1"/>
    <col min="14082" max="14082" width="91.6640625" style="1" customWidth="1"/>
    <col min="14083" max="14083" width="21.6640625" style="1" customWidth="1"/>
    <col min="14084" max="14084" width="9" style="1" customWidth="1"/>
    <col min="14085" max="14336" width="9.33203125" style="1"/>
    <col min="14337" max="14337" width="9.5" style="1" customWidth="1"/>
    <col min="14338" max="14338" width="91.6640625" style="1" customWidth="1"/>
    <col min="14339" max="14339" width="21.6640625" style="1" customWidth="1"/>
    <col min="14340" max="14340" width="9" style="1" customWidth="1"/>
    <col min="14341" max="14592" width="9.33203125" style="1"/>
    <col min="14593" max="14593" width="9.5" style="1" customWidth="1"/>
    <col min="14594" max="14594" width="91.6640625" style="1" customWidth="1"/>
    <col min="14595" max="14595" width="21.6640625" style="1" customWidth="1"/>
    <col min="14596" max="14596" width="9" style="1" customWidth="1"/>
    <col min="14597" max="14848" width="9.33203125" style="1"/>
    <col min="14849" max="14849" width="9.5" style="1" customWidth="1"/>
    <col min="14850" max="14850" width="91.6640625" style="1" customWidth="1"/>
    <col min="14851" max="14851" width="21.6640625" style="1" customWidth="1"/>
    <col min="14852" max="14852" width="9" style="1" customWidth="1"/>
    <col min="14853" max="15104" width="9.33203125" style="1"/>
    <col min="15105" max="15105" width="9.5" style="1" customWidth="1"/>
    <col min="15106" max="15106" width="91.6640625" style="1" customWidth="1"/>
    <col min="15107" max="15107" width="21.6640625" style="1" customWidth="1"/>
    <col min="15108" max="15108" width="9" style="1" customWidth="1"/>
    <col min="15109" max="15360" width="9.33203125" style="1"/>
    <col min="15361" max="15361" width="9.5" style="1" customWidth="1"/>
    <col min="15362" max="15362" width="91.6640625" style="1" customWidth="1"/>
    <col min="15363" max="15363" width="21.6640625" style="1" customWidth="1"/>
    <col min="15364" max="15364" width="9" style="1" customWidth="1"/>
    <col min="15365" max="15616" width="9.33203125" style="1"/>
    <col min="15617" max="15617" width="9.5" style="1" customWidth="1"/>
    <col min="15618" max="15618" width="91.6640625" style="1" customWidth="1"/>
    <col min="15619" max="15619" width="21.6640625" style="1" customWidth="1"/>
    <col min="15620" max="15620" width="9" style="1" customWidth="1"/>
    <col min="15621" max="15872" width="9.33203125" style="1"/>
    <col min="15873" max="15873" width="9.5" style="1" customWidth="1"/>
    <col min="15874" max="15874" width="91.6640625" style="1" customWidth="1"/>
    <col min="15875" max="15875" width="21.6640625" style="1" customWidth="1"/>
    <col min="15876" max="15876" width="9" style="1" customWidth="1"/>
    <col min="15877" max="16128" width="9.33203125" style="1"/>
    <col min="16129" max="16129" width="9.5" style="1" customWidth="1"/>
    <col min="16130" max="16130" width="91.6640625" style="1" customWidth="1"/>
    <col min="16131" max="16131" width="21.6640625" style="1" customWidth="1"/>
    <col min="16132" max="16132" width="9" style="1" customWidth="1"/>
    <col min="16133" max="16384" width="9.33203125" style="1"/>
  </cols>
  <sheetData>
    <row r="1" spans="1:3" ht="24.75" customHeight="1">
      <c r="A1" s="299" t="s">
        <v>500</v>
      </c>
      <c r="B1" s="300"/>
      <c r="C1" s="300"/>
    </row>
    <row r="2" spans="1:3" ht="15.95" customHeight="1">
      <c r="A2" s="301" t="s">
        <v>0</v>
      </c>
      <c r="B2" s="301"/>
      <c r="C2" s="301"/>
    </row>
    <row r="3" spans="1:3" ht="15.95" customHeight="1" thickBot="1">
      <c r="A3" s="298" t="s">
        <v>1</v>
      </c>
      <c r="B3" s="298"/>
      <c r="C3" s="2" t="s">
        <v>2</v>
      </c>
    </row>
    <row r="4" spans="1:3" ht="38.1" customHeight="1" thickBot="1">
      <c r="A4" s="3" t="s">
        <v>3</v>
      </c>
      <c r="B4" s="4" t="s">
        <v>4</v>
      </c>
      <c r="C4" s="5" t="str">
        <f>+CONCATENATE(LEFT([2]ÖSSZEFÜGGÉSEK!A5,4),". évi előirányzat")</f>
        <v>2016. évi előirányzat</v>
      </c>
    </row>
    <row r="5" spans="1:3" s="9" customFormat="1" ht="12" customHeight="1" thickBot="1">
      <c r="A5" s="6"/>
      <c r="B5" s="7" t="s">
        <v>5</v>
      </c>
      <c r="C5" s="8" t="s">
        <v>6</v>
      </c>
    </row>
    <row r="6" spans="1:3" s="13" customFormat="1" ht="12" customHeight="1" thickBot="1">
      <c r="A6" s="10" t="s">
        <v>7</v>
      </c>
      <c r="B6" s="11" t="s">
        <v>8</v>
      </c>
      <c r="C6" s="12">
        <v>0</v>
      </c>
    </row>
    <row r="7" spans="1:3" s="13" customFormat="1" ht="12" customHeight="1">
      <c r="A7" s="14" t="s">
        <v>9</v>
      </c>
      <c r="B7" s="15" t="s">
        <v>10</v>
      </c>
      <c r="C7" s="16"/>
    </row>
    <row r="8" spans="1:3" s="13" customFormat="1" ht="12" customHeight="1">
      <c r="A8" s="17" t="s">
        <v>11</v>
      </c>
      <c r="B8" s="18" t="s">
        <v>12</v>
      </c>
      <c r="C8" s="53"/>
    </row>
    <row r="9" spans="1:3" s="13" customFormat="1" ht="12" customHeight="1">
      <c r="A9" s="17" t="s">
        <v>13</v>
      </c>
      <c r="B9" s="18" t="s">
        <v>14</v>
      </c>
      <c r="C9" s="53"/>
    </row>
    <row r="10" spans="1:3" s="13" customFormat="1" ht="12" customHeight="1">
      <c r="A10" s="17" t="s">
        <v>15</v>
      </c>
      <c r="B10" s="18" t="s">
        <v>16</v>
      </c>
      <c r="C10" s="53"/>
    </row>
    <row r="11" spans="1:3" s="13" customFormat="1" ht="12" customHeight="1">
      <c r="A11" s="17" t="s">
        <v>17</v>
      </c>
      <c r="B11" s="19" t="s">
        <v>18</v>
      </c>
      <c r="C11" s="53"/>
    </row>
    <row r="12" spans="1:3" s="13" customFormat="1" ht="12" customHeight="1" thickBot="1">
      <c r="A12" s="20" t="s">
        <v>19</v>
      </c>
      <c r="B12" s="21" t="s">
        <v>20</v>
      </c>
      <c r="C12" s="53"/>
    </row>
    <row r="13" spans="1:3" s="13" customFormat="1" ht="12" customHeight="1" thickBot="1">
      <c r="A13" s="10" t="s">
        <v>21</v>
      </c>
      <c r="B13" s="22" t="s">
        <v>22</v>
      </c>
      <c r="C13" s="12">
        <v>999749</v>
      </c>
    </row>
    <row r="14" spans="1:3" s="13" customFormat="1" ht="12" customHeight="1">
      <c r="A14" s="14" t="s">
        <v>23</v>
      </c>
      <c r="B14" s="15" t="s">
        <v>24</v>
      </c>
      <c r="C14" s="16"/>
    </row>
    <row r="15" spans="1:3" s="13" customFormat="1" ht="12" customHeight="1">
      <c r="A15" s="17" t="s">
        <v>25</v>
      </c>
      <c r="B15" s="18" t="s">
        <v>26</v>
      </c>
      <c r="C15" s="53"/>
    </row>
    <row r="16" spans="1:3" s="13" customFormat="1" ht="12" customHeight="1">
      <c r="A16" s="17" t="s">
        <v>27</v>
      </c>
      <c r="B16" s="18" t="s">
        <v>28</v>
      </c>
      <c r="C16" s="53"/>
    </row>
    <row r="17" spans="1:3" s="13" customFormat="1" ht="12" customHeight="1">
      <c r="A17" s="17" t="s">
        <v>29</v>
      </c>
      <c r="B17" s="18" t="s">
        <v>30</v>
      </c>
      <c r="C17" s="53"/>
    </row>
    <row r="18" spans="1:3" s="13" customFormat="1" ht="12" customHeight="1">
      <c r="A18" s="17" t="s">
        <v>31</v>
      </c>
      <c r="B18" s="18" t="s">
        <v>32</v>
      </c>
      <c r="C18" s="53">
        <v>999749</v>
      </c>
    </row>
    <row r="19" spans="1:3" s="13" customFormat="1" ht="12" customHeight="1" thickBot="1">
      <c r="A19" s="20" t="s">
        <v>33</v>
      </c>
      <c r="B19" s="21" t="s">
        <v>34</v>
      </c>
      <c r="C19" s="57"/>
    </row>
    <row r="20" spans="1:3" s="13" customFormat="1" ht="12" customHeight="1" thickBot="1">
      <c r="A20" s="10" t="s">
        <v>35</v>
      </c>
      <c r="B20" s="11" t="s">
        <v>36</v>
      </c>
      <c r="C20" s="12">
        <v>0</v>
      </c>
    </row>
    <row r="21" spans="1:3" s="13" customFormat="1" ht="12" customHeight="1">
      <c r="A21" s="14" t="s">
        <v>37</v>
      </c>
      <c r="B21" s="15" t="s">
        <v>38</v>
      </c>
      <c r="C21" s="16"/>
    </row>
    <row r="22" spans="1:3" s="13" customFormat="1" ht="12" customHeight="1">
      <c r="A22" s="17" t="s">
        <v>39</v>
      </c>
      <c r="B22" s="18" t="s">
        <v>40</v>
      </c>
      <c r="C22" s="53"/>
    </row>
    <row r="23" spans="1:3" s="13" customFormat="1" ht="12" customHeight="1">
      <c r="A23" s="17" t="s">
        <v>41</v>
      </c>
      <c r="B23" s="18" t="s">
        <v>42</v>
      </c>
      <c r="C23" s="53"/>
    </row>
    <row r="24" spans="1:3" s="13" customFormat="1" ht="12" customHeight="1">
      <c r="A24" s="17" t="s">
        <v>43</v>
      </c>
      <c r="B24" s="18" t="s">
        <v>44</v>
      </c>
      <c r="C24" s="53"/>
    </row>
    <row r="25" spans="1:3" s="13" customFormat="1" ht="12" customHeight="1">
      <c r="A25" s="17" t="s">
        <v>45</v>
      </c>
      <c r="B25" s="18" t="s">
        <v>46</v>
      </c>
      <c r="C25" s="53"/>
    </row>
    <row r="26" spans="1:3" s="13" customFormat="1" ht="12" customHeight="1" thickBot="1">
      <c r="A26" s="20" t="s">
        <v>47</v>
      </c>
      <c r="B26" s="23" t="s">
        <v>48</v>
      </c>
      <c r="C26" s="57"/>
    </row>
    <row r="27" spans="1:3" s="13" customFormat="1" ht="12" customHeight="1" thickBot="1">
      <c r="A27" s="10" t="s">
        <v>49</v>
      </c>
      <c r="B27" s="11" t="s">
        <v>269</v>
      </c>
      <c r="C27" s="24">
        <v>0</v>
      </c>
    </row>
    <row r="28" spans="1:3" s="13" customFormat="1" ht="12" customHeight="1">
      <c r="A28" s="14" t="s">
        <v>51</v>
      </c>
      <c r="B28" s="15" t="s">
        <v>52</v>
      </c>
      <c r="C28" s="16"/>
    </row>
    <row r="29" spans="1:3" s="13" customFormat="1" ht="12" customHeight="1">
      <c r="A29" s="17" t="s">
        <v>53</v>
      </c>
      <c r="B29" s="18" t="s">
        <v>54</v>
      </c>
      <c r="C29" s="53"/>
    </row>
    <row r="30" spans="1:3" s="13" customFormat="1" ht="12" customHeight="1">
      <c r="A30" s="17" t="s">
        <v>55</v>
      </c>
      <c r="B30" s="18" t="s">
        <v>56</v>
      </c>
      <c r="C30" s="53"/>
    </row>
    <row r="31" spans="1:3" s="13" customFormat="1" ht="12" customHeight="1">
      <c r="A31" s="17" t="s">
        <v>57</v>
      </c>
      <c r="B31" s="18" t="s">
        <v>58</v>
      </c>
      <c r="C31" s="53"/>
    </row>
    <row r="32" spans="1:3" s="13" customFormat="1" ht="12" customHeight="1">
      <c r="A32" s="17" t="s">
        <v>59</v>
      </c>
      <c r="B32" s="18" t="s">
        <v>60</v>
      </c>
      <c r="C32" s="53"/>
    </row>
    <row r="33" spans="1:3" s="13" customFormat="1" ht="12" customHeight="1">
      <c r="A33" s="17" t="s">
        <v>61</v>
      </c>
      <c r="B33" s="18" t="s">
        <v>62</v>
      </c>
      <c r="C33" s="53"/>
    </row>
    <row r="34" spans="1:3" s="13" customFormat="1" ht="12" customHeight="1" thickBot="1">
      <c r="A34" s="20" t="s">
        <v>63</v>
      </c>
      <c r="B34" s="25" t="s">
        <v>64</v>
      </c>
      <c r="C34" s="57"/>
    </row>
    <row r="35" spans="1:3" s="13" customFormat="1" ht="12" customHeight="1" thickBot="1">
      <c r="A35" s="10" t="s">
        <v>65</v>
      </c>
      <c r="B35" s="11" t="s">
        <v>66</v>
      </c>
      <c r="C35" s="12">
        <v>0</v>
      </c>
    </row>
    <row r="36" spans="1:3" s="13" customFormat="1" ht="12" customHeight="1">
      <c r="A36" s="14" t="s">
        <v>67</v>
      </c>
      <c r="B36" s="15" t="s">
        <v>68</v>
      </c>
      <c r="C36" s="16"/>
    </row>
    <row r="37" spans="1:3" s="13" customFormat="1" ht="12" customHeight="1">
      <c r="A37" s="17" t="s">
        <v>69</v>
      </c>
      <c r="B37" s="18" t="s">
        <v>70</v>
      </c>
      <c r="C37" s="53"/>
    </row>
    <row r="38" spans="1:3" s="13" customFormat="1" ht="12" customHeight="1">
      <c r="A38" s="17" t="s">
        <v>71</v>
      </c>
      <c r="B38" s="18" t="s">
        <v>72</v>
      </c>
      <c r="C38" s="53"/>
    </row>
    <row r="39" spans="1:3" s="13" customFormat="1" ht="12" customHeight="1">
      <c r="A39" s="17" t="s">
        <v>73</v>
      </c>
      <c r="B39" s="18" t="s">
        <v>74</v>
      </c>
      <c r="C39" s="53"/>
    </row>
    <row r="40" spans="1:3" s="13" customFormat="1" ht="12" customHeight="1">
      <c r="A40" s="17" t="s">
        <v>75</v>
      </c>
      <c r="B40" s="18" t="s">
        <v>76</v>
      </c>
      <c r="C40" s="53"/>
    </row>
    <row r="41" spans="1:3" s="13" customFormat="1" ht="12" customHeight="1">
      <c r="A41" s="17" t="s">
        <v>77</v>
      </c>
      <c r="B41" s="18" t="s">
        <v>78</v>
      </c>
      <c r="C41" s="53"/>
    </row>
    <row r="42" spans="1:3" s="13" customFormat="1" ht="12" customHeight="1">
      <c r="A42" s="17" t="s">
        <v>79</v>
      </c>
      <c r="B42" s="18" t="s">
        <v>80</v>
      </c>
      <c r="C42" s="53"/>
    </row>
    <row r="43" spans="1:3" s="13" customFormat="1" ht="12" customHeight="1">
      <c r="A43" s="17" t="s">
        <v>81</v>
      </c>
      <c r="B43" s="18" t="s">
        <v>82</v>
      </c>
      <c r="C43" s="53"/>
    </row>
    <row r="44" spans="1:3" s="13" customFormat="1" ht="12" customHeight="1">
      <c r="A44" s="17" t="s">
        <v>83</v>
      </c>
      <c r="B44" s="18" t="s">
        <v>84</v>
      </c>
      <c r="C44" s="27"/>
    </row>
    <row r="45" spans="1:3" s="13" customFormat="1" ht="12" customHeight="1">
      <c r="A45" s="20" t="s">
        <v>85</v>
      </c>
      <c r="B45" s="23" t="s">
        <v>86</v>
      </c>
      <c r="C45" s="81"/>
    </row>
    <row r="46" spans="1:3" s="13" customFormat="1" ht="12" customHeight="1" thickBot="1">
      <c r="A46" s="20" t="s">
        <v>87</v>
      </c>
      <c r="B46" s="21" t="s">
        <v>88</v>
      </c>
      <c r="C46" s="81"/>
    </row>
    <row r="47" spans="1:3" s="13" customFormat="1" ht="12" customHeight="1" thickBot="1">
      <c r="A47" s="10" t="s">
        <v>89</v>
      </c>
      <c r="B47" s="11" t="s">
        <v>90</v>
      </c>
      <c r="C47" s="12">
        <v>0</v>
      </c>
    </row>
    <row r="48" spans="1:3" s="13" customFormat="1" ht="12" customHeight="1">
      <c r="A48" s="14" t="s">
        <v>91</v>
      </c>
      <c r="B48" s="15" t="s">
        <v>92</v>
      </c>
      <c r="C48" s="26"/>
    </row>
    <row r="49" spans="1:3" s="13" customFormat="1" ht="12" customHeight="1">
      <c r="A49" s="17" t="s">
        <v>93</v>
      </c>
      <c r="B49" s="18" t="s">
        <v>94</v>
      </c>
      <c r="C49" s="27"/>
    </row>
    <row r="50" spans="1:3" s="13" customFormat="1" ht="12" customHeight="1">
      <c r="A50" s="17" t="s">
        <v>95</v>
      </c>
      <c r="B50" s="18" t="s">
        <v>96</v>
      </c>
      <c r="C50" s="27"/>
    </row>
    <row r="51" spans="1:3" s="13" customFormat="1" ht="12" customHeight="1">
      <c r="A51" s="17" t="s">
        <v>97</v>
      </c>
      <c r="B51" s="18" t="s">
        <v>98</v>
      </c>
      <c r="C51" s="27"/>
    </row>
    <row r="52" spans="1:3" s="13" customFormat="1" ht="12" customHeight="1" thickBot="1">
      <c r="A52" s="20" t="s">
        <v>99</v>
      </c>
      <c r="B52" s="21" t="s">
        <v>100</v>
      </c>
      <c r="C52" s="81"/>
    </row>
    <row r="53" spans="1:3" s="13" customFormat="1" ht="12" customHeight="1" thickBot="1">
      <c r="A53" s="10" t="s">
        <v>101</v>
      </c>
      <c r="B53" s="11" t="s">
        <v>102</v>
      </c>
      <c r="C53" s="12">
        <v>0</v>
      </c>
    </row>
    <row r="54" spans="1:3" s="13" customFormat="1" ht="12" customHeight="1">
      <c r="A54" s="14" t="s">
        <v>103</v>
      </c>
      <c r="B54" s="15" t="s">
        <v>104</v>
      </c>
      <c r="C54" s="16"/>
    </row>
    <row r="55" spans="1:3" s="13" customFormat="1" ht="12" customHeight="1">
      <c r="A55" s="17" t="s">
        <v>105</v>
      </c>
      <c r="B55" s="18" t="s">
        <v>106</v>
      </c>
      <c r="C55" s="53"/>
    </row>
    <row r="56" spans="1:3" s="13" customFormat="1" ht="12" customHeight="1">
      <c r="A56" s="17" t="s">
        <v>107</v>
      </c>
      <c r="B56" s="18" t="s">
        <v>108</v>
      </c>
      <c r="C56" s="53"/>
    </row>
    <row r="57" spans="1:3" s="13" customFormat="1" ht="12" customHeight="1" thickBot="1">
      <c r="A57" s="20" t="s">
        <v>109</v>
      </c>
      <c r="B57" s="21" t="s">
        <v>110</v>
      </c>
      <c r="C57" s="57"/>
    </row>
    <row r="58" spans="1:3" s="13" customFormat="1" ht="12" customHeight="1" thickBot="1">
      <c r="A58" s="10" t="s">
        <v>111</v>
      </c>
      <c r="B58" s="22" t="s">
        <v>112</v>
      </c>
      <c r="C58" s="12">
        <v>0</v>
      </c>
    </row>
    <row r="59" spans="1:3" s="13" customFormat="1" ht="12" customHeight="1">
      <c r="A59" s="14" t="s">
        <v>113</v>
      </c>
      <c r="B59" s="15" t="s">
        <v>114</v>
      </c>
      <c r="C59" s="27"/>
    </row>
    <row r="60" spans="1:3" s="13" customFormat="1" ht="12" customHeight="1">
      <c r="A60" s="17" t="s">
        <v>115</v>
      </c>
      <c r="B60" s="18" t="s">
        <v>116</v>
      </c>
      <c r="C60" s="27"/>
    </row>
    <row r="61" spans="1:3" s="13" customFormat="1" ht="12" customHeight="1">
      <c r="A61" s="17" t="s">
        <v>117</v>
      </c>
      <c r="B61" s="18" t="s">
        <v>118</v>
      </c>
      <c r="C61" s="27"/>
    </row>
    <row r="62" spans="1:3" s="13" customFormat="1" ht="12" customHeight="1" thickBot="1">
      <c r="A62" s="20" t="s">
        <v>119</v>
      </c>
      <c r="B62" s="21" t="s">
        <v>120</v>
      </c>
      <c r="C62" s="27"/>
    </row>
    <row r="63" spans="1:3" s="13" customFormat="1" ht="12" customHeight="1" thickBot="1">
      <c r="A63" s="28" t="s">
        <v>121</v>
      </c>
      <c r="B63" s="11" t="s">
        <v>122</v>
      </c>
      <c r="C63" s="24">
        <v>999749</v>
      </c>
    </row>
    <row r="64" spans="1:3" s="13" customFormat="1" ht="12" customHeight="1" thickBot="1">
      <c r="A64" s="29" t="s">
        <v>123</v>
      </c>
      <c r="B64" s="22" t="s">
        <v>124</v>
      </c>
      <c r="C64" s="12">
        <v>0</v>
      </c>
    </row>
    <row r="65" spans="1:3" s="13" customFormat="1" ht="12" customHeight="1">
      <c r="A65" s="14" t="s">
        <v>125</v>
      </c>
      <c r="B65" s="15" t="s">
        <v>126</v>
      </c>
      <c r="C65" s="27"/>
    </row>
    <row r="66" spans="1:3" s="13" customFormat="1" ht="12" customHeight="1">
      <c r="A66" s="17" t="s">
        <v>127</v>
      </c>
      <c r="B66" s="18" t="s">
        <v>128</v>
      </c>
      <c r="C66" s="27"/>
    </row>
    <row r="67" spans="1:3" s="13" customFormat="1" ht="12" customHeight="1" thickBot="1">
      <c r="A67" s="20" t="s">
        <v>129</v>
      </c>
      <c r="B67" s="30" t="s">
        <v>130</v>
      </c>
      <c r="C67" s="27"/>
    </row>
    <row r="68" spans="1:3" s="13" customFormat="1" ht="12" customHeight="1" thickBot="1">
      <c r="A68" s="29" t="s">
        <v>131</v>
      </c>
      <c r="B68" s="22" t="s">
        <v>132</v>
      </c>
      <c r="C68" s="12">
        <v>0</v>
      </c>
    </row>
    <row r="69" spans="1:3" s="13" customFormat="1" ht="12" customHeight="1">
      <c r="A69" s="14" t="s">
        <v>133</v>
      </c>
      <c r="B69" s="15" t="s">
        <v>134</v>
      </c>
      <c r="C69" s="27"/>
    </row>
    <row r="70" spans="1:3" s="13" customFormat="1" ht="12" customHeight="1">
      <c r="A70" s="17" t="s">
        <v>135</v>
      </c>
      <c r="B70" s="18" t="s">
        <v>136</v>
      </c>
      <c r="C70" s="27"/>
    </row>
    <row r="71" spans="1:3" s="13" customFormat="1" ht="12" customHeight="1">
      <c r="A71" s="17" t="s">
        <v>137</v>
      </c>
      <c r="B71" s="18" t="s">
        <v>138</v>
      </c>
      <c r="C71" s="27"/>
    </row>
    <row r="72" spans="1:3" s="13" customFormat="1" ht="12" customHeight="1" thickBot="1">
      <c r="A72" s="20" t="s">
        <v>139</v>
      </c>
      <c r="B72" s="21" t="s">
        <v>140</v>
      </c>
      <c r="C72" s="27"/>
    </row>
    <row r="73" spans="1:3" s="13" customFormat="1" ht="12" customHeight="1" thickBot="1">
      <c r="A73" s="29" t="s">
        <v>141</v>
      </c>
      <c r="B73" s="22" t="s">
        <v>142</v>
      </c>
      <c r="C73" s="12">
        <v>0</v>
      </c>
    </row>
    <row r="74" spans="1:3" s="13" customFormat="1" ht="12" customHeight="1">
      <c r="A74" s="14" t="s">
        <v>143</v>
      </c>
      <c r="B74" s="15" t="s">
        <v>144</v>
      </c>
      <c r="C74" s="27"/>
    </row>
    <row r="75" spans="1:3" s="13" customFormat="1" ht="12" customHeight="1" thickBot="1">
      <c r="A75" s="20" t="s">
        <v>145</v>
      </c>
      <c r="B75" s="21" t="s">
        <v>146</v>
      </c>
      <c r="C75" s="27"/>
    </row>
    <row r="76" spans="1:3" s="13" customFormat="1" ht="12" customHeight="1" thickBot="1">
      <c r="A76" s="29" t="s">
        <v>147</v>
      </c>
      <c r="B76" s="22" t="s">
        <v>148</v>
      </c>
      <c r="C76" s="12">
        <v>0</v>
      </c>
    </row>
    <row r="77" spans="1:3" s="13" customFormat="1" ht="12" customHeight="1">
      <c r="A77" s="14" t="s">
        <v>149</v>
      </c>
      <c r="B77" s="15" t="s">
        <v>150</v>
      </c>
      <c r="C77" s="27"/>
    </row>
    <row r="78" spans="1:3" s="13" customFormat="1" ht="12" customHeight="1">
      <c r="A78" s="17" t="s">
        <v>151</v>
      </c>
      <c r="B78" s="18" t="s">
        <v>152</v>
      </c>
      <c r="C78" s="27"/>
    </row>
    <row r="79" spans="1:3" s="13" customFormat="1" ht="12" customHeight="1" thickBot="1">
      <c r="A79" s="20" t="s">
        <v>153</v>
      </c>
      <c r="B79" s="21" t="s">
        <v>154</v>
      </c>
      <c r="C79" s="27"/>
    </row>
    <row r="80" spans="1:3" s="13" customFormat="1" ht="12" customHeight="1" thickBot="1">
      <c r="A80" s="29" t="s">
        <v>155</v>
      </c>
      <c r="B80" s="22" t="s">
        <v>156</v>
      </c>
      <c r="C80" s="12">
        <v>0</v>
      </c>
    </row>
    <row r="81" spans="1:3" s="13" customFormat="1" ht="12" customHeight="1">
      <c r="A81" s="31" t="s">
        <v>157</v>
      </c>
      <c r="B81" s="15" t="s">
        <v>158</v>
      </c>
      <c r="C81" s="27"/>
    </row>
    <row r="82" spans="1:3" s="13" customFormat="1" ht="12" customHeight="1">
      <c r="A82" s="32" t="s">
        <v>159</v>
      </c>
      <c r="B82" s="18" t="s">
        <v>160</v>
      </c>
      <c r="C82" s="27"/>
    </row>
    <row r="83" spans="1:3" s="13" customFormat="1" ht="12" customHeight="1">
      <c r="A83" s="32" t="s">
        <v>161</v>
      </c>
      <c r="B83" s="18" t="s">
        <v>162</v>
      </c>
      <c r="C83" s="27"/>
    </row>
    <row r="84" spans="1:3" s="13" customFormat="1" ht="12" customHeight="1" thickBot="1">
      <c r="A84" s="33" t="s">
        <v>163</v>
      </c>
      <c r="B84" s="21" t="s">
        <v>164</v>
      </c>
      <c r="C84" s="27"/>
    </row>
    <row r="85" spans="1:3" s="13" customFormat="1" ht="12" customHeight="1" thickBot="1">
      <c r="A85" s="29" t="s">
        <v>165</v>
      </c>
      <c r="B85" s="22" t="s">
        <v>166</v>
      </c>
      <c r="C85" s="34"/>
    </row>
    <row r="86" spans="1:3" s="13" customFormat="1" ht="13.5" customHeight="1" thickBot="1">
      <c r="A86" s="29" t="s">
        <v>167</v>
      </c>
      <c r="B86" s="22" t="s">
        <v>168</v>
      </c>
      <c r="C86" s="34"/>
    </row>
    <row r="87" spans="1:3" s="13" customFormat="1" ht="15.75" customHeight="1" thickBot="1">
      <c r="A87" s="29" t="s">
        <v>169</v>
      </c>
      <c r="B87" s="35" t="s">
        <v>170</v>
      </c>
      <c r="C87" s="24">
        <v>0</v>
      </c>
    </row>
    <row r="88" spans="1:3" s="13" customFormat="1" ht="16.5" customHeight="1" thickBot="1">
      <c r="A88" s="36" t="s">
        <v>171</v>
      </c>
      <c r="B88" s="37" t="s">
        <v>172</v>
      </c>
      <c r="C88" s="24">
        <v>999749</v>
      </c>
    </row>
    <row r="89" spans="1:3" s="13" customFormat="1" ht="24.75" customHeight="1">
      <c r="A89" s="303"/>
      <c r="B89" s="303"/>
      <c r="C89" s="303"/>
    </row>
    <row r="90" spans="1:3" ht="16.5" customHeight="1">
      <c r="A90" s="301" t="s">
        <v>173</v>
      </c>
      <c r="B90" s="301"/>
      <c r="C90" s="301"/>
    </row>
    <row r="91" spans="1:3" s="42" customFormat="1" ht="16.5" customHeight="1" thickBot="1">
      <c r="A91" s="302" t="s">
        <v>174</v>
      </c>
      <c r="B91" s="302"/>
      <c r="C91" s="41" t="s">
        <v>2</v>
      </c>
    </row>
    <row r="92" spans="1:3" ht="38.1" customHeight="1" thickBot="1">
      <c r="A92" s="3" t="s">
        <v>3</v>
      </c>
      <c r="B92" s="4" t="s">
        <v>175</v>
      </c>
      <c r="C92" s="5" t="str">
        <f>+C4</f>
        <v>2016. évi előirányzat</v>
      </c>
    </row>
    <row r="93" spans="1:3" s="9" customFormat="1" ht="12" customHeight="1" thickBot="1">
      <c r="A93" s="43"/>
      <c r="B93" s="44" t="s">
        <v>5</v>
      </c>
      <c r="C93" s="45" t="s">
        <v>6</v>
      </c>
    </row>
    <row r="94" spans="1:3" ht="12" customHeight="1" thickBot="1">
      <c r="A94" s="46" t="s">
        <v>7</v>
      </c>
      <c r="B94" s="47" t="s">
        <v>475</v>
      </c>
      <c r="C94" s="48">
        <v>19665109</v>
      </c>
    </row>
    <row r="95" spans="1:3" ht="12" customHeight="1">
      <c r="A95" s="49" t="s">
        <v>9</v>
      </c>
      <c r="B95" s="50" t="s">
        <v>176</v>
      </c>
      <c r="C95" s="82">
        <v>14900132</v>
      </c>
    </row>
    <row r="96" spans="1:3" ht="12" customHeight="1">
      <c r="A96" s="17" t="s">
        <v>11</v>
      </c>
      <c r="B96" s="52" t="s">
        <v>177</v>
      </c>
      <c r="C96" s="53">
        <v>4067520</v>
      </c>
    </row>
    <row r="97" spans="1:3" ht="12" customHeight="1">
      <c r="A97" s="17" t="s">
        <v>13</v>
      </c>
      <c r="B97" s="52" t="s">
        <v>178</v>
      </c>
      <c r="C97" s="16">
        <v>697457</v>
      </c>
    </row>
    <row r="98" spans="1:3" ht="12" customHeight="1">
      <c r="A98" s="17" t="s">
        <v>15</v>
      </c>
      <c r="B98" s="54" t="s">
        <v>179</v>
      </c>
      <c r="C98" s="57"/>
    </row>
    <row r="99" spans="1:3" ht="12" customHeight="1">
      <c r="A99" s="17" t="s">
        <v>180</v>
      </c>
      <c r="B99" s="56" t="s">
        <v>181</v>
      </c>
      <c r="C99" s="57"/>
    </row>
    <row r="100" spans="1:3" ht="12" customHeight="1">
      <c r="A100" s="17" t="s">
        <v>19</v>
      </c>
      <c r="B100" s="52" t="s">
        <v>182</v>
      </c>
      <c r="C100" s="57"/>
    </row>
    <row r="101" spans="1:3" ht="12" customHeight="1">
      <c r="A101" s="17" t="s">
        <v>183</v>
      </c>
      <c r="B101" s="58" t="s">
        <v>184</v>
      </c>
      <c r="C101" s="57"/>
    </row>
    <row r="102" spans="1:3" ht="12" customHeight="1">
      <c r="A102" s="17" t="s">
        <v>185</v>
      </c>
      <c r="B102" s="58" t="s">
        <v>186</v>
      </c>
      <c r="C102" s="57"/>
    </row>
    <row r="103" spans="1:3" ht="12" customHeight="1">
      <c r="A103" s="17" t="s">
        <v>187</v>
      </c>
      <c r="B103" s="59" t="s">
        <v>188</v>
      </c>
      <c r="C103" s="57"/>
    </row>
    <row r="104" spans="1:3" ht="12" customHeight="1">
      <c r="A104" s="17" t="s">
        <v>189</v>
      </c>
      <c r="B104" s="60" t="s">
        <v>190</v>
      </c>
      <c r="C104" s="57"/>
    </row>
    <row r="105" spans="1:3" ht="12" customHeight="1">
      <c r="A105" s="17" t="s">
        <v>191</v>
      </c>
      <c r="B105" s="60" t="s">
        <v>192</v>
      </c>
      <c r="C105" s="57"/>
    </row>
    <row r="106" spans="1:3" ht="12" customHeight="1">
      <c r="A106" s="17" t="s">
        <v>193</v>
      </c>
      <c r="B106" s="59" t="s">
        <v>194</v>
      </c>
      <c r="C106" s="57"/>
    </row>
    <row r="107" spans="1:3" ht="12" customHeight="1">
      <c r="A107" s="17" t="s">
        <v>195</v>
      </c>
      <c r="B107" s="59" t="s">
        <v>196</v>
      </c>
      <c r="C107" s="57"/>
    </row>
    <row r="108" spans="1:3" ht="12" customHeight="1">
      <c r="A108" s="17" t="s">
        <v>197</v>
      </c>
      <c r="B108" s="60" t="s">
        <v>198</v>
      </c>
      <c r="C108" s="57"/>
    </row>
    <row r="109" spans="1:3" ht="12" customHeight="1">
      <c r="A109" s="61" t="s">
        <v>199</v>
      </c>
      <c r="B109" s="58" t="s">
        <v>200</v>
      </c>
      <c r="C109" s="57"/>
    </row>
    <row r="110" spans="1:3" ht="12" customHeight="1">
      <c r="A110" s="17" t="s">
        <v>201</v>
      </c>
      <c r="B110" s="58" t="s">
        <v>202</v>
      </c>
      <c r="C110" s="57"/>
    </row>
    <row r="111" spans="1:3" ht="12" customHeight="1">
      <c r="A111" s="20" t="s">
        <v>203</v>
      </c>
      <c r="B111" s="58" t="s">
        <v>204</v>
      </c>
      <c r="C111" s="57"/>
    </row>
    <row r="112" spans="1:3" ht="12" customHeight="1">
      <c r="A112" s="17" t="s">
        <v>205</v>
      </c>
      <c r="B112" s="54" t="s">
        <v>206</v>
      </c>
      <c r="C112" s="53"/>
    </row>
    <row r="113" spans="1:3" ht="12" customHeight="1">
      <c r="A113" s="17" t="s">
        <v>207</v>
      </c>
      <c r="B113" s="52" t="s">
        <v>208</v>
      </c>
      <c r="C113" s="53"/>
    </row>
    <row r="114" spans="1:3" ht="12" customHeight="1" thickBot="1">
      <c r="A114" s="276" t="s">
        <v>209</v>
      </c>
      <c r="B114" s="277" t="s">
        <v>210</v>
      </c>
      <c r="C114" s="237"/>
    </row>
    <row r="115" spans="1:3" ht="12" customHeight="1" thickBot="1">
      <c r="A115" s="278" t="s">
        <v>21</v>
      </c>
      <c r="B115" s="279" t="s">
        <v>211</v>
      </c>
      <c r="C115" s="280">
        <v>0</v>
      </c>
    </row>
    <row r="116" spans="1:3" ht="12" customHeight="1">
      <c r="A116" s="14" t="s">
        <v>23</v>
      </c>
      <c r="B116" s="52" t="s">
        <v>212</v>
      </c>
      <c r="C116" s="16"/>
    </row>
    <row r="117" spans="1:3" ht="12" customHeight="1">
      <c r="A117" s="14" t="s">
        <v>25</v>
      </c>
      <c r="B117" s="64" t="s">
        <v>213</v>
      </c>
      <c r="C117" s="16"/>
    </row>
    <row r="118" spans="1:3" ht="12" customHeight="1">
      <c r="A118" s="14" t="s">
        <v>27</v>
      </c>
      <c r="B118" s="64" t="s">
        <v>214</v>
      </c>
      <c r="C118" s="53"/>
    </row>
    <row r="119" spans="1:3" ht="12" customHeight="1">
      <c r="A119" s="14" t="s">
        <v>29</v>
      </c>
      <c r="B119" s="64" t="s">
        <v>215</v>
      </c>
      <c r="C119" s="65"/>
    </row>
    <row r="120" spans="1:3" ht="12" customHeight="1">
      <c r="A120" s="14" t="s">
        <v>31</v>
      </c>
      <c r="B120" s="21" t="s">
        <v>216</v>
      </c>
      <c r="C120" s="65"/>
    </row>
    <row r="121" spans="1:3" ht="12" customHeight="1">
      <c r="A121" s="14" t="s">
        <v>33</v>
      </c>
      <c r="B121" s="19" t="s">
        <v>217</v>
      </c>
      <c r="C121" s="65"/>
    </row>
    <row r="122" spans="1:3" ht="12" customHeight="1">
      <c r="A122" s="14" t="s">
        <v>218</v>
      </c>
      <c r="B122" s="66" t="s">
        <v>219</v>
      </c>
      <c r="C122" s="65"/>
    </row>
    <row r="123" spans="1:3">
      <c r="A123" s="14" t="s">
        <v>220</v>
      </c>
      <c r="B123" s="60" t="s">
        <v>192</v>
      </c>
      <c r="C123" s="65"/>
    </row>
    <row r="124" spans="1:3" ht="12" customHeight="1">
      <c r="A124" s="14" t="s">
        <v>221</v>
      </c>
      <c r="B124" s="60" t="s">
        <v>222</v>
      </c>
      <c r="C124" s="65"/>
    </row>
    <row r="125" spans="1:3" ht="12" customHeight="1">
      <c r="A125" s="14" t="s">
        <v>223</v>
      </c>
      <c r="B125" s="60" t="s">
        <v>224</v>
      </c>
      <c r="C125" s="65"/>
    </row>
    <row r="126" spans="1:3" ht="12" customHeight="1">
      <c r="A126" s="14" t="s">
        <v>225</v>
      </c>
      <c r="B126" s="60" t="s">
        <v>198</v>
      </c>
      <c r="C126" s="65"/>
    </row>
    <row r="127" spans="1:3" ht="12" customHeight="1">
      <c r="A127" s="14" t="s">
        <v>226</v>
      </c>
      <c r="B127" s="60" t="s">
        <v>227</v>
      </c>
      <c r="C127" s="65"/>
    </row>
    <row r="128" spans="1:3" ht="16.5" thickBot="1">
      <c r="A128" s="61" t="s">
        <v>228</v>
      </c>
      <c r="B128" s="60" t="s">
        <v>229</v>
      </c>
      <c r="C128" s="67"/>
    </row>
    <row r="129" spans="1:3" ht="12" customHeight="1" thickBot="1">
      <c r="A129" s="10" t="s">
        <v>35</v>
      </c>
      <c r="B129" s="68" t="s">
        <v>230</v>
      </c>
      <c r="C129" s="12">
        <v>19665109</v>
      </c>
    </row>
    <row r="130" spans="1:3" ht="12" customHeight="1" thickBot="1">
      <c r="A130" s="10" t="s">
        <v>231</v>
      </c>
      <c r="B130" s="68" t="s">
        <v>232</v>
      </c>
      <c r="C130" s="12">
        <v>0</v>
      </c>
    </row>
    <row r="131" spans="1:3" ht="12" customHeight="1">
      <c r="A131" s="14" t="s">
        <v>51</v>
      </c>
      <c r="B131" s="64" t="s">
        <v>233</v>
      </c>
      <c r="C131" s="65"/>
    </row>
    <row r="132" spans="1:3" ht="12" customHeight="1">
      <c r="A132" s="14" t="s">
        <v>53</v>
      </c>
      <c r="B132" s="64" t="s">
        <v>234</v>
      </c>
      <c r="C132" s="65"/>
    </row>
    <row r="133" spans="1:3" ht="12" customHeight="1" thickBot="1">
      <c r="A133" s="61" t="s">
        <v>55</v>
      </c>
      <c r="B133" s="64" t="s">
        <v>235</v>
      </c>
      <c r="C133" s="65"/>
    </row>
    <row r="134" spans="1:3" ht="12" customHeight="1" thickBot="1">
      <c r="A134" s="10" t="s">
        <v>65</v>
      </c>
      <c r="B134" s="68" t="s">
        <v>236</v>
      </c>
      <c r="C134" s="12">
        <v>0</v>
      </c>
    </row>
    <row r="135" spans="1:3" ht="12" customHeight="1">
      <c r="A135" s="14" t="s">
        <v>67</v>
      </c>
      <c r="B135" s="69" t="s">
        <v>237</v>
      </c>
      <c r="C135" s="65"/>
    </row>
    <row r="136" spans="1:3" ht="12" customHeight="1">
      <c r="A136" s="14" t="s">
        <v>69</v>
      </c>
      <c r="B136" s="69" t="s">
        <v>238</v>
      </c>
      <c r="C136" s="65"/>
    </row>
    <row r="137" spans="1:3" ht="12" customHeight="1">
      <c r="A137" s="14" t="s">
        <v>71</v>
      </c>
      <c r="B137" s="69" t="s">
        <v>239</v>
      </c>
      <c r="C137" s="65"/>
    </row>
    <row r="138" spans="1:3" ht="12" customHeight="1">
      <c r="A138" s="14" t="s">
        <v>73</v>
      </c>
      <c r="B138" s="69" t="s">
        <v>240</v>
      </c>
      <c r="C138" s="65"/>
    </row>
    <row r="139" spans="1:3" ht="12" customHeight="1">
      <c r="A139" s="14" t="s">
        <v>75</v>
      </c>
      <c r="B139" s="69" t="s">
        <v>241</v>
      </c>
      <c r="C139" s="65"/>
    </row>
    <row r="140" spans="1:3" ht="12" customHeight="1" thickBot="1">
      <c r="A140" s="61" t="s">
        <v>77</v>
      </c>
      <c r="B140" s="69" t="s">
        <v>242</v>
      </c>
      <c r="C140" s="65"/>
    </row>
    <row r="141" spans="1:3" ht="12" customHeight="1" thickBot="1">
      <c r="A141" s="10" t="s">
        <v>89</v>
      </c>
      <c r="B141" s="68" t="s">
        <v>243</v>
      </c>
      <c r="C141" s="24">
        <v>0</v>
      </c>
    </row>
    <row r="142" spans="1:3" ht="12" customHeight="1">
      <c r="A142" s="14" t="s">
        <v>91</v>
      </c>
      <c r="B142" s="69" t="s">
        <v>244</v>
      </c>
      <c r="C142" s="65"/>
    </row>
    <row r="143" spans="1:3" ht="12" customHeight="1">
      <c r="A143" s="14" t="s">
        <v>93</v>
      </c>
      <c r="B143" s="69" t="s">
        <v>245</v>
      </c>
      <c r="C143" s="65"/>
    </row>
    <row r="144" spans="1:3" ht="12" customHeight="1">
      <c r="A144" s="14" t="s">
        <v>95</v>
      </c>
      <c r="B144" s="69" t="s">
        <v>246</v>
      </c>
      <c r="C144" s="65"/>
    </row>
    <row r="145" spans="1:9" ht="12" customHeight="1" thickBot="1">
      <c r="A145" s="61" t="s">
        <v>97</v>
      </c>
      <c r="B145" s="70" t="s">
        <v>247</v>
      </c>
      <c r="C145" s="65"/>
    </row>
    <row r="146" spans="1:9" ht="12" customHeight="1" thickBot="1">
      <c r="A146" s="10" t="s">
        <v>248</v>
      </c>
      <c r="B146" s="68" t="s">
        <v>249</v>
      </c>
      <c r="C146" s="71">
        <v>0</v>
      </c>
    </row>
    <row r="147" spans="1:9" ht="12" customHeight="1">
      <c r="A147" s="14" t="s">
        <v>103</v>
      </c>
      <c r="B147" s="69" t="s">
        <v>250</v>
      </c>
      <c r="C147" s="65"/>
    </row>
    <row r="148" spans="1:9" ht="12" customHeight="1">
      <c r="A148" s="14" t="s">
        <v>105</v>
      </c>
      <c r="B148" s="69" t="s">
        <v>251</v>
      </c>
      <c r="C148" s="65"/>
    </row>
    <row r="149" spans="1:9" ht="12" customHeight="1">
      <c r="A149" s="14" t="s">
        <v>107</v>
      </c>
      <c r="B149" s="69" t="s">
        <v>252</v>
      </c>
      <c r="C149" s="65"/>
    </row>
    <row r="150" spans="1:9" ht="12" customHeight="1">
      <c r="A150" s="14" t="s">
        <v>109</v>
      </c>
      <c r="B150" s="69" t="s">
        <v>253</v>
      </c>
      <c r="C150" s="65"/>
    </row>
    <row r="151" spans="1:9" ht="12" customHeight="1" thickBot="1">
      <c r="A151" s="14" t="s">
        <v>254</v>
      </c>
      <c r="B151" s="69" t="s">
        <v>255</v>
      </c>
      <c r="C151" s="65"/>
    </row>
    <row r="152" spans="1:9" ht="12" customHeight="1" thickBot="1">
      <c r="A152" s="10" t="s">
        <v>111</v>
      </c>
      <c r="B152" s="68" t="s">
        <v>256</v>
      </c>
      <c r="C152" s="72"/>
    </row>
    <row r="153" spans="1:9" ht="12" customHeight="1" thickBot="1">
      <c r="A153" s="10" t="s">
        <v>257</v>
      </c>
      <c r="B153" s="68" t="s">
        <v>258</v>
      </c>
      <c r="C153" s="72"/>
    </row>
    <row r="154" spans="1:9" ht="15" customHeight="1" thickBot="1">
      <c r="A154" s="10" t="s">
        <v>259</v>
      </c>
      <c r="B154" s="68" t="s">
        <v>260</v>
      </c>
      <c r="C154" s="73">
        <v>0</v>
      </c>
      <c r="F154" s="74"/>
      <c r="G154" s="75"/>
      <c r="H154" s="75"/>
      <c r="I154" s="75"/>
    </row>
    <row r="155" spans="1:9" s="13" customFormat="1" ht="12.95" customHeight="1" thickBot="1">
      <c r="A155" s="76" t="s">
        <v>261</v>
      </c>
      <c r="B155" s="77" t="s">
        <v>262</v>
      </c>
      <c r="C155" s="73">
        <v>19665109</v>
      </c>
    </row>
    <row r="156" spans="1:9" ht="7.5" customHeight="1"/>
    <row r="157" spans="1:9">
      <c r="A157" s="297" t="s">
        <v>263</v>
      </c>
      <c r="B157" s="297"/>
      <c r="C157" s="297"/>
    </row>
    <row r="158" spans="1:9" ht="15" customHeight="1" thickBot="1">
      <c r="A158" s="298" t="s">
        <v>264</v>
      </c>
      <c r="B158" s="298"/>
      <c r="C158" s="2" t="s">
        <v>265</v>
      </c>
    </row>
    <row r="159" spans="1:9" ht="13.5" customHeight="1" thickBot="1">
      <c r="A159" s="10">
        <v>1</v>
      </c>
      <c r="B159" s="63" t="s">
        <v>266</v>
      </c>
      <c r="C159" s="12">
        <f>+C63-C129</f>
        <v>-18665360</v>
      </c>
      <c r="D159" s="80"/>
    </row>
    <row r="160" spans="1:9" ht="27.75" customHeight="1" thickBot="1">
      <c r="A160" s="10" t="s">
        <v>21</v>
      </c>
      <c r="B160" s="63" t="s">
        <v>267</v>
      </c>
      <c r="C160" s="12">
        <f>+C87-C154</f>
        <v>0</v>
      </c>
    </row>
  </sheetData>
  <mergeCells count="8">
    <mergeCell ref="A158:B158"/>
    <mergeCell ref="A89:C89"/>
    <mergeCell ref="A1:C1"/>
    <mergeCell ref="A2:C2"/>
    <mergeCell ref="A3:B3"/>
    <mergeCell ref="A90:C90"/>
    <mergeCell ref="A91:B91"/>
    <mergeCell ref="A157:C15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59" fitToHeight="2" orientation="portrait" r:id="rId1"/>
  <headerFooter alignWithMargins="0">
    <oddHeader>&amp;C&amp;"Times New Roman CE,Félkövér"&amp;12
Ibrány Város Önkormányzata
2016. ÉVI KÖLTSÉGVETÉS
ÁLLAMIGAZGATÁSI FELADATAINAK MÉRLEGE
&amp;R&amp;"Times New Roman CE,Félkövér dőlt"&amp;11 4. melléklet</oddHeader>
  </headerFooter>
  <rowBreaks count="1" manualBreakCount="1">
    <brk id="89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H34"/>
  <sheetViews>
    <sheetView view="pageBreakPreview" zoomScaleNormal="100" zoomScaleSheetLayoutView="100" workbookViewId="0">
      <selection activeCell="B4" sqref="B4"/>
    </sheetView>
  </sheetViews>
  <sheetFormatPr defaultRowHeight="12.75"/>
  <cols>
    <col min="1" max="1" width="6.83203125" style="83" customWidth="1"/>
    <col min="2" max="2" width="55.1640625" style="86" customWidth="1"/>
    <col min="3" max="3" width="16.33203125" style="83" customWidth="1"/>
    <col min="4" max="4" width="55.1640625" style="83" customWidth="1"/>
    <col min="5" max="5" width="16.33203125" style="83" customWidth="1"/>
    <col min="6" max="6" width="4.83203125" style="83" customWidth="1"/>
    <col min="7" max="7" width="9.33203125" style="83"/>
    <col min="8" max="8" width="10.33203125" style="83" bestFit="1" customWidth="1"/>
    <col min="9" max="16384" width="9.33203125" style="83"/>
  </cols>
  <sheetData>
    <row r="1" spans="1:8" ht="25.5" customHeight="1">
      <c r="A1" s="308" t="s">
        <v>430</v>
      </c>
      <c r="B1" s="308"/>
      <c r="C1" s="308"/>
      <c r="D1" s="308"/>
      <c r="E1" s="308"/>
    </row>
    <row r="2" spans="1:8" ht="39.75" customHeight="1">
      <c r="B2" s="84" t="s">
        <v>270</v>
      </c>
      <c r="C2" s="85"/>
      <c r="D2" s="85"/>
      <c r="E2" s="85"/>
      <c r="F2" s="304"/>
    </row>
    <row r="3" spans="1:8" ht="14.25" thickBot="1">
      <c r="B3" s="292" t="s">
        <v>503</v>
      </c>
      <c r="E3" s="87" t="s">
        <v>271</v>
      </c>
      <c r="F3" s="304"/>
    </row>
    <row r="4" spans="1:8" ht="18" customHeight="1" thickBot="1">
      <c r="A4" s="305" t="s">
        <v>3</v>
      </c>
      <c r="B4" s="88" t="s">
        <v>272</v>
      </c>
      <c r="C4" s="89"/>
      <c r="D4" s="88" t="s">
        <v>273</v>
      </c>
      <c r="E4" s="90"/>
      <c r="F4" s="304"/>
    </row>
    <row r="5" spans="1:8" s="94" customFormat="1" ht="35.25" customHeight="1" thickBot="1">
      <c r="A5" s="306"/>
      <c r="B5" s="91" t="s">
        <v>274</v>
      </c>
      <c r="C5" s="92" t="s">
        <v>268</v>
      </c>
      <c r="D5" s="91" t="s">
        <v>274</v>
      </c>
      <c r="E5" s="93" t="s">
        <v>268</v>
      </c>
      <c r="F5" s="304"/>
    </row>
    <row r="6" spans="1:8" s="99" customFormat="1" ht="12" customHeight="1" thickBot="1">
      <c r="A6" s="95"/>
      <c r="B6" s="96" t="s">
        <v>5</v>
      </c>
      <c r="C6" s="97" t="s">
        <v>6</v>
      </c>
      <c r="D6" s="96" t="s">
        <v>275</v>
      </c>
      <c r="E6" s="98" t="s">
        <v>276</v>
      </c>
      <c r="F6" s="304"/>
    </row>
    <row r="7" spans="1:8" ht="12.95" customHeight="1">
      <c r="A7" s="100" t="s">
        <v>7</v>
      </c>
      <c r="B7" s="101" t="s">
        <v>277</v>
      </c>
      <c r="C7" s="102">
        <v>525964684</v>
      </c>
      <c r="D7" s="101" t="s">
        <v>278</v>
      </c>
      <c r="E7" s="103">
        <v>529305319</v>
      </c>
      <c r="F7" s="304"/>
    </row>
    <row r="8" spans="1:8" ht="12.95" customHeight="1">
      <c r="A8" s="104" t="s">
        <v>21</v>
      </c>
      <c r="B8" s="105" t="s">
        <v>279</v>
      </c>
      <c r="C8" s="102">
        <v>364394401</v>
      </c>
      <c r="D8" s="105" t="s">
        <v>177</v>
      </c>
      <c r="E8" s="103">
        <v>110124927</v>
      </c>
      <c r="F8" s="304"/>
    </row>
    <row r="9" spans="1:8" ht="12.95" customHeight="1">
      <c r="A9" s="104" t="s">
        <v>35</v>
      </c>
      <c r="B9" s="105" t="s">
        <v>280</v>
      </c>
      <c r="C9" s="106"/>
      <c r="D9" s="105" t="s">
        <v>281</v>
      </c>
      <c r="E9" s="103">
        <v>440819544</v>
      </c>
      <c r="F9" s="304"/>
      <c r="H9" s="83">
        <v>67800000</v>
      </c>
    </row>
    <row r="10" spans="1:8" ht="12.95" customHeight="1">
      <c r="A10" s="104" t="s">
        <v>231</v>
      </c>
      <c r="B10" s="105" t="s">
        <v>282</v>
      </c>
      <c r="C10" s="106">
        <v>96557962</v>
      </c>
      <c r="D10" s="105" t="s">
        <v>179</v>
      </c>
      <c r="E10" s="103">
        <v>16736586</v>
      </c>
      <c r="F10" s="304"/>
      <c r="H10" s="83">
        <v>40000</v>
      </c>
    </row>
    <row r="11" spans="1:8" ht="12.95" customHeight="1">
      <c r="A11" s="104" t="s">
        <v>65</v>
      </c>
      <c r="B11" s="107" t="s">
        <v>283</v>
      </c>
      <c r="C11" s="106">
        <v>128782621</v>
      </c>
      <c r="D11" s="105" t="s">
        <v>181</v>
      </c>
      <c r="E11" s="103">
        <v>65600253</v>
      </c>
      <c r="F11" s="304"/>
      <c r="H11" s="83">
        <v>13500000</v>
      </c>
    </row>
    <row r="12" spans="1:8" ht="12.95" customHeight="1">
      <c r="A12" s="104" t="s">
        <v>89</v>
      </c>
      <c r="B12" s="105" t="s">
        <v>284</v>
      </c>
      <c r="C12" s="108">
        <v>0</v>
      </c>
      <c r="D12" s="105" t="s">
        <v>206</v>
      </c>
      <c r="E12" s="103">
        <v>15000000</v>
      </c>
      <c r="F12" s="304"/>
      <c r="H12" s="83">
        <v>15200000</v>
      </c>
    </row>
    <row r="13" spans="1:8" ht="12.95" customHeight="1">
      <c r="A13" s="104" t="s">
        <v>248</v>
      </c>
      <c r="B13" s="105" t="s">
        <v>285</v>
      </c>
      <c r="C13" s="106"/>
      <c r="D13" s="109"/>
      <c r="E13" s="110"/>
      <c r="F13" s="304"/>
      <c r="H13" s="83">
        <f>SUM(H9:H12)</f>
        <v>96540000</v>
      </c>
    </row>
    <row r="14" spans="1:8" ht="12.95" customHeight="1">
      <c r="A14" s="104" t="s">
        <v>111</v>
      </c>
      <c r="B14" s="109"/>
      <c r="C14" s="106"/>
      <c r="D14" s="109"/>
      <c r="E14" s="110"/>
      <c r="F14" s="304"/>
    </row>
    <row r="15" spans="1:8" ht="12.95" customHeight="1">
      <c r="A15" s="104" t="s">
        <v>257</v>
      </c>
      <c r="B15" s="111"/>
      <c r="C15" s="108"/>
      <c r="D15" s="109"/>
      <c r="E15" s="110"/>
      <c r="F15" s="304"/>
    </row>
    <row r="16" spans="1:8" ht="12.95" customHeight="1">
      <c r="A16" s="104" t="s">
        <v>259</v>
      </c>
      <c r="B16" s="109"/>
      <c r="C16" s="106"/>
      <c r="D16" s="109"/>
      <c r="E16" s="110"/>
      <c r="F16" s="304"/>
    </row>
    <row r="17" spans="1:6" ht="12.95" customHeight="1">
      <c r="A17" s="104" t="s">
        <v>261</v>
      </c>
      <c r="B17" s="109"/>
      <c r="C17" s="106"/>
      <c r="D17" s="109"/>
      <c r="E17" s="110"/>
      <c r="F17" s="304"/>
    </row>
    <row r="18" spans="1:6" ht="12.95" customHeight="1" thickBot="1">
      <c r="A18" s="104" t="s">
        <v>286</v>
      </c>
      <c r="B18" s="112"/>
      <c r="C18" s="113"/>
      <c r="D18" s="109"/>
      <c r="E18" s="114"/>
      <c r="F18" s="304"/>
    </row>
    <row r="19" spans="1:6" ht="15.95" customHeight="1" thickBot="1">
      <c r="A19" s="115" t="s">
        <v>287</v>
      </c>
      <c r="B19" s="116" t="s">
        <v>288</v>
      </c>
      <c r="C19" s="117">
        <v>1115699668</v>
      </c>
      <c r="D19" s="116" t="s">
        <v>289</v>
      </c>
      <c r="E19" s="118">
        <v>1177586629</v>
      </c>
      <c r="F19" s="304"/>
    </row>
    <row r="20" spans="1:6" ht="12.95" customHeight="1">
      <c r="A20" s="119" t="s">
        <v>290</v>
      </c>
      <c r="B20" s="120" t="s">
        <v>291</v>
      </c>
      <c r="C20" s="121">
        <v>73868751</v>
      </c>
      <c r="D20" s="122" t="s">
        <v>292</v>
      </c>
      <c r="E20" s="123"/>
      <c r="F20" s="304"/>
    </row>
    <row r="21" spans="1:6" ht="12.95" customHeight="1">
      <c r="A21" s="124" t="s">
        <v>293</v>
      </c>
      <c r="B21" s="122" t="s">
        <v>294</v>
      </c>
      <c r="C21" s="125">
        <v>73285783</v>
      </c>
      <c r="D21" s="122" t="s">
        <v>295</v>
      </c>
      <c r="E21" s="126"/>
      <c r="F21" s="304"/>
    </row>
    <row r="22" spans="1:6" ht="12.95" customHeight="1">
      <c r="A22" s="124" t="s">
        <v>296</v>
      </c>
      <c r="B22" s="122" t="s">
        <v>297</v>
      </c>
      <c r="C22" s="125">
        <v>582968</v>
      </c>
      <c r="D22" s="122" t="s">
        <v>298</v>
      </c>
      <c r="E22" s="126"/>
      <c r="F22" s="304"/>
    </row>
    <row r="23" spans="1:6" ht="12.95" customHeight="1">
      <c r="A23" s="124" t="s">
        <v>299</v>
      </c>
      <c r="B23" s="122" t="s">
        <v>300</v>
      </c>
      <c r="C23" s="125"/>
      <c r="D23" s="122" t="s">
        <v>301</v>
      </c>
      <c r="E23" s="126"/>
      <c r="F23" s="304"/>
    </row>
    <row r="24" spans="1:6" ht="12.95" customHeight="1">
      <c r="A24" s="124" t="s">
        <v>302</v>
      </c>
      <c r="B24" s="122" t="s">
        <v>303</v>
      </c>
      <c r="C24" s="125"/>
      <c r="D24" s="120" t="s">
        <v>304</v>
      </c>
      <c r="E24" s="126"/>
      <c r="F24" s="304"/>
    </row>
    <row r="25" spans="1:6" ht="12.95" customHeight="1">
      <c r="A25" s="124" t="s">
        <v>305</v>
      </c>
      <c r="B25" s="122" t="s">
        <v>306</v>
      </c>
      <c r="C25" s="127">
        <v>4682500</v>
      </c>
      <c r="D25" s="122" t="s">
        <v>307</v>
      </c>
      <c r="E25" s="126"/>
      <c r="F25" s="304"/>
    </row>
    <row r="26" spans="1:6" ht="12.95" customHeight="1">
      <c r="A26" s="119" t="s">
        <v>308</v>
      </c>
      <c r="B26" s="120" t="s">
        <v>309</v>
      </c>
      <c r="C26" s="128">
        <v>4682500</v>
      </c>
      <c r="D26" s="101" t="s">
        <v>246</v>
      </c>
      <c r="E26" s="123"/>
      <c r="F26" s="304"/>
    </row>
    <row r="27" spans="1:6" ht="12.95" customHeight="1">
      <c r="A27" s="124" t="s">
        <v>310</v>
      </c>
      <c r="B27" s="122" t="s">
        <v>311</v>
      </c>
      <c r="C27" s="125"/>
      <c r="D27" s="105" t="s">
        <v>256</v>
      </c>
      <c r="E27" s="126"/>
      <c r="F27" s="304"/>
    </row>
    <row r="28" spans="1:6" ht="12.95" customHeight="1">
      <c r="A28" s="104" t="s">
        <v>312</v>
      </c>
      <c r="B28" s="122" t="s">
        <v>166</v>
      </c>
      <c r="C28" s="125"/>
      <c r="D28" s="105" t="s">
        <v>258</v>
      </c>
      <c r="E28" s="126"/>
      <c r="F28" s="304"/>
    </row>
    <row r="29" spans="1:6" ht="12.95" customHeight="1" thickBot="1">
      <c r="A29" s="129" t="s">
        <v>313</v>
      </c>
      <c r="B29" s="120" t="s">
        <v>168</v>
      </c>
      <c r="C29" s="128"/>
      <c r="D29" s="130"/>
      <c r="E29" s="123">
        <v>16664290</v>
      </c>
      <c r="F29" s="304"/>
    </row>
    <row r="30" spans="1:6" ht="15.95" customHeight="1" thickBot="1">
      <c r="A30" s="115" t="s">
        <v>314</v>
      </c>
      <c r="B30" s="116" t="s">
        <v>315</v>
      </c>
      <c r="C30" s="117">
        <v>78551251</v>
      </c>
      <c r="D30" s="116" t="s">
        <v>316</v>
      </c>
      <c r="E30" s="118">
        <v>16664290</v>
      </c>
      <c r="F30" s="304"/>
    </row>
    <row r="31" spans="1:6" ht="13.5" thickBot="1">
      <c r="A31" s="115" t="s">
        <v>317</v>
      </c>
      <c r="B31" s="131" t="s">
        <v>318</v>
      </c>
      <c r="C31" s="132">
        <v>1194250919</v>
      </c>
      <c r="D31" s="131" t="s">
        <v>319</v>
      </c>
      <c r="E31" s="132">
        <v>1194250919</v>
      </c>
      <c r="F31" s="304"/>
    </row>
    <row r="32" spans="1:6" ht="13.5" thickBot="1">
      <c r="A32" s="115" t="s">
        <v>320</v>
      </c>
      <c r="B32" s="131" t="s">
        <v>321</v>
      </c>
      <c r="C32" s="132">
        <v>61886961</v>
      </c>
      <c r="D32" s="131" t="s">
        <v>322</v>
      </c>
      <c r="E32" s="132" t="s">
        <v>326</v>
      </c>
      <c r="F32" s="304"/>
    </row>
    <row r="33" spans="1:6" ht="13.5" thickBot="1">
      <c r="A33" s="115" t="s">
        <v>323</v>
      </c>
      <c r="B33" s="131" t="s">
        <v>324</v>
      </c>
      <c r="C33" s="132" t="s">
        <v>326</v>
      </c>
      <c r="D33" s="131" t="s">
        <v>325</v>
      </c>
      <c r="E33" s="132" t="s">
        <v>326</v>
      </c>
      <c r="F33" s="304"/>
    </row>
    <row r="34" spans="1:6" ht="18.75">
      <c r="B34" s="307"/>
      <c r="C34" s="307"/>
      <c r="D34" s="307"/>
    </row>
  </sheetData>
  <mergeCells count="4">
    <mergeCell ref="F2:F33"/>
    <mergeCell ref="A4:A5"/>
    <mergeCell ref="B34:D34"/>
    <mergeCell ref="A1:E1"/>
  </mergeCells>
  <printOptions horizontalCentered="1"/>
  <pageMargins left="0.33" right="0.48" top="0.9055118110236221" bottom="0.5" header="0.6692913385826772" footer="0.28000000000000003"/>
  <pageSetup paperSize="9" scale="95" orientation="landscape" r:id="rId1"/>
  <headerFooter alignWithMargins="0">
    <oddHeader xml:space="preserve">&amp;R&amp;"Times New Roman CE,Félkövér dőlt"&amp;11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F35"/>
  <sheetViews>
    <sheetView view="pageBreakPreview" zoomScale="115" zoomScaleNormal="100" zoomScaleSheetLayoutView="115" workbookViewId="0">
      <selection activeCell="B5" sqref="B5"/>
    </sheetView>
  </sheetViews>
  <sheetFormatPr defaultRowHeight="12.75"/>
  <cols>
    <col min="1" max="1" width="6.83203125" style="83" customWidth="1"/>
    <col min="2" max="2" width="55.1640625" style="86" customWidth="1"/>
    <col min="3" max="3" width="16.33203125" style="83" customWidth="1"/>
    <col min="4" max="4" width="55.1640625" style="83" customWidth="1"/>
    <col min="5" max="5" width="16.33203125" style="83" customWidth="1"/>
    <col min="6" max="6" width="4.83203125" style="83" customWidth="1"/>
    <col min="7" max="16384" width="9.33203125" style="83"/>
  </cols>
  <sheetData>
    <row r="1" spans="1:6">
      <c r="A1" s="311" t="s">
        <v>431</v>
      </c>
      <c r="B1" s="311"/>
      <c r="C1" s="311"/>
      <c r="D1" s="311"/>
      <c r="E1" s="311"/>
    </row>
    <row r="2" spans="1:6">
      <c r="A2" s="86"/>
      <c r="C2" s="86"/>
      <c r="D2" s="86"/>
      <c r="E2" s="86"/>
    </row>
    <row r="3" spans="1:6" ht="31.5">
      <c r="B3" s="84" t="s">
        <v>327</v>
      </c>
      <c r="C3" s="85"/>
      <c r="D3" s="85"/>
      <c r="E3" s="85"/>
      <c r="F3" s="304" t="str">
        <f>+CONCATENATE("2.2. melléklet a 7/",LEFT([3]ÖSSZEFÜGGÉSEK!A5,4),". (III. 01.) önkormányzati rendelethez")</f>
        <v>2.2. melléklet a 7/2016. (III. 01.) önkormányzati rendelethez</v>
      </c>
    </row>
    <row r="4" spans="1:6" ht="14.25" thickBot="1">
      <c r="B4" s="292" t="s">
        <v>504</v>
      </c>
      <c r="E4" s="87" t="s">
        <v>328</v>
      </c>
      <c r="F4" s="304"/>
    </row>
    <row r="5" spans="1:6" ht="13.5" thickBot="1">
      <c r="A5" s="309" t="s">
        <v>3</v>
      </c>
      <c r="B5" s="88" t="s">
        <v>272</v>
      </c>
      <c r="C5" s="89"/>
      <c r="D5" s="88" t="s">
        <v>273</v>
      </c>
      <c r="E5" s="90"/>
      <c r="F5" s="304"/>
    </row>
    <row r="6" spans="1:6" s="94" customFormat="1" ht="24.75" thickBot="1">
      <c r="A6" s="310"/>
      <c r="B6" s="91" t="s">
        <v>274</v>
      </c>
      <c r="C6" s="92" t="s">
        <v>268</v>
      </c>
      <c r="D6" s="91" t="s">
        <v>274</v>
      </c>
      <c r="E6" s="92" t="s">
        <v>268</v>
      </c>
      <c r="F6" s="304"/>
    </row>
    <row r="7" spans="1:6" s="94" customFormat="1" ht="13.5" thickBot="1">
      <c r="A7" s="95"/>
      <c r="B7" s="96" t="s">
        <v>5</v>
      </c>
      <c r="C7" s="97" t="s">
        <v>6</v>
      </c>
      <c r="D7" s="96" t="s">
        <v>275</v>
      </c>
      <c r="E7" s="98" t="s">
        <v>276</v>
      </c>
      <c r="F7" s="304"/>
    </row>
    <row r="8" spans="1:6" ht="12.95" customHeight="1">
      <c r="A8" s="100" t="s">
        <v>7</v>
      </c>
      <c r="B8" s="101" t="s">
        <v>329</v>
      </c>
      <c r="C8" s="102">
        <v>25271550</v>
      </c>
      <c r="D8" s="101" t="s">
        <v>212</v>
      </c>
      <c r="E8" s="103">
        <v>124623647</v>
      </c>
      <c r="F8" s="304"/>
    </row>
    <row r="9" spans="1:6">
      <c r="A9" s="104" t="s">
        <v>21</v>
      </c>
      <c r="B9" s="105" t="s">
        <v>330</v>
      </c>
      <c r="C9" s="106"/>
      <c r="D9" s="105" t="s">
        <v>331</v>
      </c>
      <c r="E9" s="110"/>
      <c r="F9" s="304"/>
    </row>
    <row r="10" spans="1:6" ht="12.95" customHeight="1">
      <c r="A10" s="104" t="s">
        <v>35</v>
      </c>
      <c r="B10" s="105" t="s">
        <v>332</v>
      </c>
      <c r="C10" s="106">
        <v>36474062</v>
      </c>
      <c r="D10" s="105" t="s">
        <v>214</v>
      </c>
      <c r="E10" s="110">
        <v>39592970</v>
      </c>
      <c r="F10" s="304"/>
    </row>
    <row r="11" spans="1:6" ht="12.95" customHeight="1">
      <c r="A11" s="104" t="s">
        <v>231</v>
      </c>
      <c r="B11" s="105" t="s">
        <v>333</v>
      </c>
      <c r="C11" s="106">
        <v>17810000</v>
      </c>
      <c r="D11" s="105" t="s">
        <v>334</v>
      </c>
      <c r="E11" s="110"/>
      <c r="F11" s="304"/>
    </row>
    <row r="12" spans="1:6" ht="12.75" customHeight="1">
      <c r="A12" s="104" t="s">
        <v>65</v>
      </c>
      <c r="B12" s="105" t="s">
        <v>335</v>
      </c>
      <c r="C12" s="106"/>
      <c r="D12" s="105" t="s">
        <v>216</v>
      </c>
      <c r="E12" s="110">
        <v>0</v>
      </c>
      <c r="F12" s="304"/>
    </row>
    <row r="13" spans="1:6" ht="12.95" customHeight="1">
      <c r="A13" s="104" t="s">
        <v>89</v>
      </c>
      <c r="B13" s="105" t="s">
        <v>336</v>
      </c>
      <c r="C13" s="108"/>
      <c r="D13" s="133"/>
      <c r="E13" s="110"/>
      <c r="F13" s="304"/>
    </row>
    <row r="14" spans="1:6" ht="12.95" customHeight="1">
      <c r="A14" s="104" t="s">
        <v>248</v>
      </c>
      <c r="B14" s="109"/>
      <c r="C14" s="106"/>
      <c r="D14" s="133"/>
      <c r="E14" s="110"/>
      <c r="F14" s="304"/>
    </row>
    <row r="15" spans="1:6" ht="12.95" customHeight="1">
      <c r="A15" s="104" t="s">
        <v>111</v>
      </c>
      <c r="B15" s="109"/>
      <c r="C15" s="106"/>
      <c r="D15" s="134"/>
      <c r="E15" s="110"/>
      <c r="F15" s="304"/>
    </row>
    <row r="16" spans="1:6" ht="12.95" customHeight="1">
      <c r="A16" s="104" t="s">
        <v>257</v>
      </c>
      <c r="B16" s="135"/>
      <c r="C16" s="108"/>
      <c r="D16" s="133"/>
      <c r="E16" s="110"/>
      <c r="F16" s="304"/>
    </row>
    <row r="17" spans="1:6">
      <c r="A17" s="104" t="s">
        <v>259</v>
      </c>
      <c r="B17" s="109"/>
      <c r="C17" s="108"/>
      <c r="D17" s="133"/>
      <c r="E17" s="110"/>
      <c r="F17" s="304"/>
    </row>
    <row r="18" spans="1:6" ht="12.95" customHeight="1" thickBot="1">
      <c r="A18" s="129" t="s">
        <v>261</v>
      </c>
      <c r="B18" s="130"/>
      <c r="C18" s="136"/>
      <c r="D18" s="137" t="s">
        <v>206</v>
      </c>
      <c r="E18" s="138"/>
      <c r="F18" s="304"/>
    </row>
    <row r="19" spans="1:6" ht="15.95" customHeight="1" thickBot="1">
      <c r="A19" s="115" t="s">
        <v>286</v>
      </c>
      <c r="B19" s="116" t="s">
        <v>337</v>
      </c>
      <c r="C19" s="117">
        <v>79555612</v>
      </c>
      <c r="D19" s="116" t="s">
        <v>338</v>
      </c>
      <c r="E19" s="118">
        <v>164216617</v>
      </c>
      <c r="F19" s="304"/>
    </row>
    <row r="20" spans="1:6" ht="12.95" customHeight="1">
      <c r="A20" s="100" t="s">
        <v>287</v>
      </c>
      <c r="B20" s="139" t="s">
        <v>339</v>
      </c>
      <c r="C20" s="140">
        <v>71876505</v>
      </c>
      <c r="D20" s="122" t="s">
        <v>292</v>
      </c>
      <c r="E20" s="141"/>
      <c r="F20" s="304"/>
    </row>
    <row r="21" spans="1:6" ht="12.95" customHeight="1">
      <c r="A21" s="104" t="s">
        <v>290</v>
      </c>
      <c r="B21" s="142" t="s">
        <v>340</v>
      </c>
      <c r="C21" s="125">
        <v>71876505</v>
      </c>
      <c r="D21" s="122" t="s">
        <v>341</v>
      </c>
      <c r="E21" s="126"/>
      <c r="F21" s="304"/>
    </row>
    <row r="22" spans="1:6" ht="12.95" customHeight="1">
      <c r="A22" s="100" t="s">
        <v>293</v>
      </c>
      <c r="B22" s="142" t="s">
        <v>342</v>
      </c>
      <c r="C22" s="125"/>
      <c r="D22" s="122" t="s">
        <v>298</v>
      </c>
      <c r="E22" s="126"/>
      <c r="F22" s="304"/>
    </row>
    <row r="23" spans="1:6" ht="12.95" customHeight="1">
      <c r="A23" s="104" t="s">
        <v>296</v>
      </c>
      <c r="B23" s="142" t="s">
        <v>343</v>
      </c>
      <c r="C23" s="125"/>
      <c r="D23" s="122" t="s">
        <v>301</v>
      </c>
      <c r="E23" s="126">
        <v>1633000</v>
      </c>
      <c r="F23" s="304"/>
    </row>
    <row r="24" spans="1:6" ht="12.95" customHeight="1">
      <c r="A24" s="100" t="s">
        <v>299</v>
      </c>
      <c r="B24" s="142" t="s">
        <v>344</v>
      </c>
      <c r="C24" s="125"/>
      <c r="D24" s="120" t="s">
        <v>304</v>
      </c>
      <c r="E24" s="126"/>
      <c r="F24" s="304"/>
    </row>
    <row r="25" spans="1:6" ht="12.95" customHeight="1">
      <c r="A25" s="104" t="s">
        <v>302</v>
      </c>
      <c r="B25" s="143" t="s">
        <v>345</v>
      </c>
      <c r="C25" s="125"/>
      <c r="D25" s="122" t="s">
        <v>346</v>
      </c>
      <c r="E25" s="126"/>
      <c r="F25" s="304"/>
    </row>
    <row r="26" spans="1:6" ht="12.95" customHeight="1">
      <c r="A26" s="100" t="s">
        <v>305</v>
      </c>
      <c r="B26" s="144" t="s">
        <v>347</v>
      </c>
      <c r="C26" s="127">
        <v>15317500</v>
      </c>
      <c r="D26" s="145" t="s">
        <v>348</v>
      </c>
      <c r="E26" s="126"/>
      <c r="F26" s="304"/>
    </row>
    <row r="27" spans="1:6" ht="12.95" customHeight="1">
      <c r="A27" s="104" t="s">
        <v>308</v>
      </c>
      <c r="B27" s="143" t="s">
        <v>349</v>
      </c>
      <c r="C27" s="125">
        <v>15317500</v>
      </c>
      <c r="D27" s="145" t="s">
        <v>247</v>
      </c>
      <c r="E27" s="126">
        <v>900000</v>
      </c>
      <c r="F27" s="304"/>
    </row>
    <row r="28" spans="1:6" ht="12.95" customHeight="1">
      <c r="A28" s="100" t="s">
        <v>310</v>
      </c>
      <c r="B28" s="143" t="s">
        <v>350</v>
      </c>
      <c r="C28" s="125"/>
      <c r="D28" s="146"/>
      <c r="E28" s="126"/>
      <c r="F28" s="304"/>
    </row>
    <row r="29" spans="1:6" ht="12.95" customHeight="1">
      <c r="A29" s="104" t="s">
        <v>312</v>
      </c>
      <c r="B29" s="142" t="s">
        <v>351</v>
      </c>
      <c r="C29" s="125"/>
      <c r="D29" s="147"/>
      <c r="E29" s="126"/>
      <c r="F29" s="304"/>
    </row>
    <row r="30" spans="1:6" ht="12.95" customHeight="1">
      <c r="A30" s="100" t="s">
        <v>313</v>
      </c>
      <c r="B30" s="148" t="s">
        <v>352</v>
      </c>
      <c r="C30" s="125"/>
      <c r="D30" s="109"/>
      <c r="E30" s="126"/>
      <c r="F30" s="304"/>
    </row>
    <row r="31" spans="1:6" ht="12.95" customHeight="1" thickBot="1">
      <c r="A31" s="104" t="s">
        <v>314</v>
      </c>
      <c r="B31" s="149" t="s">
        <v>353</v>
      </c>
      <c r="C31" s="125"/>
      <c r="D31" s="147"/>
      <c r="E31" s="126"/>
      <c r="F31" s="304"/>
    </row>
    <row r="32" spans="1:6" ht="21.75" customHeight="1" thickBot="1">
      <c r="A32" s="115" t="s">
        <v>317</v>
      </c>
      <c r="B32" s="116" t="s">
        <v>354</v>
      </c>
      <c r="C32" s="117">
        <v>87194005</v>
      </c>
      <c r="D32" s="116" t="s">
        <v>355</v>
      </c>
      <c r="E32" s="118">
        <v>2533000</v>
      </c>
      <c r="F32" s="304"/>
    </row>
    <row r="33" spans="1:6" ht="13.5" thickBot="1">
      <c r="A33" s="115" t="s">
        <v>320</v>
      </c>
      <c r="B33" s="131" t="s">
        <v>356</v>
      </c>
      <c r="C33" s="132">
        <v>166749617</v>
      </c>
      <c r="D33" s="131" t="s">
        <v>357</v>
      </c>
      <c r="E33" s="132">
        <v>166749617</v>
      </c>
      <c r="F33" s="304"/>
    </row>
    <row r="34" spans="1:6" ht="13.5" thickBot="1">
      <c r="A34" s="115" t="s">
        <v>323</v>
      </c>
      <c r="B34" s="131" t="s">
        <v>321</v>
      </c>
      <c r="C34" s="132">
        <v>84661005</v>
      </c>
      <c r="D34" s="131" t="s">
        <v>322</v>
      </c>
      <c r="E34" s="132" t="s">
        <v>326</v>
      </c>
      <c r="F34" s="304"/>
    </row>
    <row r="35" spans="1:6" ht="13.5" thickBot="1">
      <c r="A35" s="115" t="s">
        <v>358</v>
      </c>
      <c r="B35" s="131" t="s">
        <v>324</v>
      </c>
      <c r="C35" s="132" t="s">
        <v>326</v>
      </c>
      <c r="D35" s="131" t="s">
        <v>325</v>
      </c>
      <c r="E35" s="132">
        <v>166749617</v>
      </c>
      <c r="F35" s="304"/>
    </row>
  </sheetData>
  <mergeCells count="3">
    <mergeCell ref="F3:F35"/>
    <mergeCell ref="A5:A6"/>
    <mergeCell ref="A1:E1"/>
  </mergeCells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F21"/>
  <sheetViews>
    <sheetView zoomScaleNormal="100" workbookViewId="0">
      <selection activeCell="A4" sqref="A4"/>
    </sheetView>
  </sheetViews>
  <sheetFormatPr defaultRowHeight="12.75"/>
  <cols>
    <col min="1" max="1" width="47.1640625" style="169" customWidth="1"/>
    <col min="2" max="2" width="15.6640625" style="150" customWidth="1"/>
    <col min="3" max="3" width="16.33203125" style="150" customWidth="1"/>
    <col min="4" max="4" width="18" style="150" customWidth="1"/>
    <col min="5" max="5" width="16.6640625" style="150" customWidth="1"/>
    <col min="6" max="6" width="18.83203125" style="83" customWidth="1"/>
    <col min="7" max="8" width="12.83203125" style="150" customWidth="1"/>
    <col min="9" max="9" width="13.83203125" style="150" customWidth="1"/>
    <col min="10" max="16384" width="9.33203125" style="150"/>
  </cols>
  <sheetData>
    <row r="1" spans="1:6" ht="28.5" customHeight="1">
      <c r="A1" s="313" t="s">
        <v>432</v>
      </c>
      <c r="B1" s="313"/>
      <c r="C1" s="313"/>
      <c r="D1" s="313"/>
      <c r="E1" s="313"/>
      <c r="F1" s="313"/>
    </row>
    <row r="2" spans="1:6" ht="25.5" customHeight="1">
      <c r="A2" s="312" t="s">
        <v>359</v>
      </c>
      <c r="B2" s="312"/>
      <c r="C2" s="312"/>
      <c r="D2" s="312"/>
      <c r="E2" s="312"/>
      <c r="F2" s="312"/>
    </row>
    <row r="3" spans="1:6" ht="22.5" customHeight="1" thickBot="1">
      <c r="A3" s="292" t="s">
        <v>505</v>
      </c>
      <c r="B3" s="83"/>
      <c r="C3" s="83"/>
      <c r="D3" s="83"/>
      <c r="E3" s="83"/>
      <c r="F3" s="151" t="s">
        <v>360</v>
      </c>
    </row>
    <row r="4" spans="1:6" s="152" customFormat="1" ht="44.25" customHeight="1" thickBot="1">
      <c r="A4" s="91" t="s">
        <v>361</v>
      </c>
      <c r="B4" s="92" t="s">
        <v>362</v>
      </c>
      <c r="C4" s="92" t="s">
        <v>363</v>
      </c>
      <c r="D4" s="92" t="str">
        <f>+CONCATENATE("Felhasználás   ",LEFT([3]ÖSSZEFÜGGÉSEK!A5,4)-1,". XII. 31-ig")</f>
        <v>Felhasználás   2015. XII. 31-ig</v>
      </c>
      <c r="E4" s="92" t="str">
        <f>+'[3]1.1.sz.mell.'!C3</f>
        <v>2016. évi előirányzat</v>
      </c>
      <c r="F4" s="93" t="str">
        <f>+CONCATENATE(LEFT([3]ÖSSZEFÜGGÉSEK!A5,4),". utáni szükséglet")</f>
        <v>2016. utáni szükséglet</v>
      </c>
    </row>
    <row r="5" spans="1:6" s="83" customFormat="1" ht="12" customHeight="1" thickBot="1">
      <c r="A5" s="153" t="s">
        <v>5</v>
      </c>
      <c r="B5" s="154" t="s">
        <v>6</v>
      </c>
      <c r="C5" s="154" t="s">
        <v>275</v>
      </c>
      <c r="D5" s="154" t="s">
        <v>276</v>
      </c>
      <c r="E5" s="154" t="s">
        <v>364</v>
      </c>
      <c r="F5" s="155" t="s">
        <v>365</v>
      </c>
    </row>
    <row r="6" spans="1:6" ht="15.95" customHeight="1">
      <c r="A6" s="156" t="s">
        <v>366</v>
      </c>
      <c r="B6" s="157">
        <v>23278</v>
      </c>
      <c r="C6" s="158" t="s">
        <v>367</v>
      </c>
      <c r="D6" s="157"/>
      <c r="E6" s="157">
        <v>23278</v>
      </c>
      <c r="F6" s="159">
        <v>0</v>
      </c>
    </row>
    <row r="7" spans="1:6" ht="15.95" customHeight="1">
      <c r="A7" s="156" t="s">
        <v>368</v>
      </c>
      <c r="B7" s="157">
        <v>52923</v>
      </c>
      <c r="C7" s="158" t="s">
        <v>367</v>
      </c>
      <c r="D7" s="157"/>
      <c r="E7" s="157">
        <v>52923</v>
      </c>
      <c r="F7" s="159">
        <v>0</v>
      </c>
    </row>
    <row r="8" spans="1:6" ht="15.95" customHeight="1">
      <c r="A8" s="282" t="s">
        <v>476</v>
      </c>
      <c r="B8" s="157"/>
      <c r="C8" s="158"/>
      <c r="D8" s="157"/>
      <c r="E8" s="157"/>
      <c r="F8" s="159"/>
    </row>
    <row r="9" spans="1:6" ht="15.95" customHeight="1">
      <c r="A9" s="282" t="s">
        <v>477</v>
      </c>
      <c r="B9" s="157">
        <v>2689</v>
      </c>
      <c r="C9" s="158" t="s">
        <v>367</v>
      </c>
      <c r="D9" s="157"/>
      <c r="E9" s="157">
        <v>2689</v>
      </c>
      <c r="F9" s="159"/>
    </row>
    <row r="10" spans="1:6" ht="15.95" customHeight="1">
      <c r="A10" s="282" t="s">
        <v>478</v>
      </c>
      <c r="B10" s="157">
        <v>1500</v>
      </c>
      <c r="C10" s="158" t="s">
        <v>367</v>
      </c>
      <c r="D10" s="157"/>
      <c r="E10" s="157">
        <v>1500</v>
      </c>
      <c r="F10" s="159"/>
    </row>
    <row r="11" spans="1:6" ht="15.95" customHeight="1">
      <c r="A11" s="282" t="s">
        <v>479</v>
      </c>
      <c r="B11" s="157">
        <v>887</v>
      </c>
      <c r="C11" s="158" t="s">
        <v>367</v>
      </c>
      <c r="D11" s="157"/>
      <c r="E11" s="157">
        <v>887</v>
      </c>
      <c r="F11" s="159"/>
    </row>
    <row r="12" spans="1:6" ht="15.95" customHeight="1">
      <c r="A12" s="156" t="s">
        <v>369</v>
      </c>
      <c r="B12" s="157">
        <v>4000</v>
      </c>
      <c r="C12" s="158" t="s">
        <v>367</v>
      </c>
      <c r="D12" s="157"/>
      <c r="E12" s="157">
        <v>4000</v>
      </c>
      <c r="F12" s="159">
        <v>0</v>
      </c>
    </row>
    <row r="13" spans="1:6" ht="15.95" customHeight="1">
      <c r="A13" s="160" t="s">
        <v>370</v>
      </c>
      <c r="B13" s="157">
        <v>1500</v>
      </c>
      <c r="C13" s="158" t="s">
        <v>367</v>
      </c>
      <c r="D13" s="157"/>
      <c r="E13" s="157">
        <v>1500</v>
      </c>
      <c r="F13" s="159">
        <v>0</v>
      </c>
    </row>
    <row r="14" spans="1:6" s="168" customFormat="1" ht="18" customHeight="1">
      <c r="A14" s="156" t="s">
        <v>371</v>
      </c>
      <c r="B14" s="157">
        <v>10000</v>
      </c>
      <c r="C14" s="158" t="s">
        <v>367</v>
      </c>
      <c r="D14" s="157"/>
      <c r="E14" s="157">
        <v>10000</v>
      </c>
      <c r="F14" s="159">
        <v>0</v>
      </c>
    </row>
    <row r="15" spans="1:6">
      <c r="A15" s="156" t="s">
        <v>372</v>
      </c>
      <c r="B15" s="157">
        <v>12378</v>
      </c>
      <c r="C15" s="158" t="s">
        <v>367</v>
      </c>
      <c r="D15" s="157"/>
      <c r="E15" s="157">
        <v>12378</v>
      </c>
      <c r="F15" s="159">
        <v>0</v>
      </c>
    </row>
    <row r="16" spans="1:6">
      <c r="A16" s="161" t="s">
        <v>501</v>
      </c>
      <c r="B16" s="162">
        <v>4185</v>
      </c>
      <c r="C16" s="163" t="s">
        <v>367</v>
      </c>
      <c r="D16" s="162"/>
      <c r="E16" s="162">
        <v>4185</v>
      </c>
      <c r="F16" s="159">
        <v>0</v>
      </c>
    </row>
    <row r="17" spans="1:6">
      <c r="A17" s="161" t="s">
        <v>373</v>
      </c>
      <c r="B17" s="162">
        <v>10000</v>
      </c>
      <c r="C17" s="163" t="s">
        <v>367</v>
      </c>
      <c r="D17" s="162"/>
      <c r="E17" s="162">
        <v>10000</v>
      </c>
      <c r="F17" s="159">
        <v>0</v>
      </c>
    </row>
    <row r="18" spans="1:6">
      <c r="A18" s="282" t="s">
        <v>476</v>
      </c>
      <c r="B18" s="162"/>
      <c r="C18" s="163"/>
      <c r="D18" s="162"/>
      <c r="E18" s="162"/>
      <c r="F18" s="164"/>
    </row>
    <row r="19" spans="1:6">
      <c r="A19" s="291" t="s">
        <v>502</v>
      </c>
      <c r="B19" s="162">
        <v>1130</v>
      </c>
      <c r="C19" s="163" t="s">
        <v>367</v>
      </c>
      <c r="D19" s="162"/>
      <c r="E19" s="162">
        <v>1130</v>
      </c>
      <c r="F19" s="164"/>
    </row>
    <row r="20" spans="1:6" ht="13.5" thickBot="1">
      <c r="A20" s="161" t="s">
        <v>480</v>
      </c>
      <c r="B20" s="162">
        <v>488</v>
      </c>
      <c r="C20" s="163" t="s">
        <v>367</v>
      </c>
      <c r="D20" s="162"/>
      <c r="E20" s="162">
        <v>488</v>
      </c>
      <c r="F20" s="164">
        <v>0</v>
      </c>
    </row>
    <row r="21" spans="1:6" ht="13.5" thickBot="1">
      <c r="A21" s="165" t="s">
        <v>374</v>
      </c>
      <c r="B21" s="166">
        <v>118752</v>
      </c>
      <c r="C21" s="283"/>
      <c r="D21" s="166">
        <v>0</v>
      </c>
      <c r="E21" s="166">
        <v>118752</v>
      </c>
      <c r="F21" s="167">
        <v>0</v>
      </c>
    </row>
  </sheetData>
  <mergeCells count="2">
    <mergeCell ref="A2:F2"/>
    <mergeCell ref="A1:F1"/>
  </mergeCells>
  <printOptions horizontalCentered="1"/>
  <pageMargins left="0.78740157480314965" right="0.78740157480314965" top="1.0236220472440944" bottom="0.98425196850393704" header="0.78740157480314965" footer="0.78740157480314965"/>
  <pageSetup paperSize="9" scale="105" orientation="landscape" r:id="rId1"/>
  <headerFooter alignWithMargins="0">
    <oddHeader xml:space="preserve">&amp;R&amp;"Times New Roman CE,Félkövér dőlt"&amp;11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K160"/>
  <sheetViews>
    <sheetView view="pageBreakPreview" zoomScale="85" zoomScaleNormal="130" zoomScaleSheetLayoutView="85" workbookViewId="0">
      <selection activeCell="C94" sqref="C94:C157"/>
    </sheetView>
  </sheetViews>
  <sheetFormatPr defaultRowHeight="12.75"/>
  <cols>
    <col min="1" max="1" width="19.5" style="226" customWidth="1"/>
    <col min="2" max="2" width="72" style="227" customWidth="1"/>
    <col min="3" max="3" width="25" style="228" customWidth="1"/>
    <col min="4" max="4" width="9.33203125" style="187"/>
    <col min="5" max="5" width="13.1640625" style="187" bestFit="1" customWidth="1"/>
    <col min="6" max="16384" width="9.33203125" style="187"/>
  </cols>
  <sheetData>
    <row r="1" spans="1:5" ht="30.75" customHeight="1">
      <c r="A1" s="314" t="s">
        <v>433</v>
      </c>
      <c r="B1" s="315"/>
      <c r="C1" s="315"/>
    </row>
    <row r="2" spans="1:5" s="173" customFormat="1" ht="16.5" customHeight="1" thickBot="1">
      <c r="A2" s="170"/>
      <c r="B2" s="171"/>
      <c r="C2" s="172" t="s">
        <v>506</v>
      </c>
    </row>
    <row r="3" spans="1:5" s="177" customFormat="1" ht="21" customHeight="1">
      <c r="A3" s="174" t="s">
        <v>274</v>
      </c>
      <c r="B3" s="175" t="s">
        <v>375</v>
      </c>
      <c r="C3" s="176" t="s">
        <v>376</v>
      </c>
    </row>
    <row r="4" spans="1:5" s="177" customFormat="1" ht="16.5" thickBot="1">
      <c r="A4" s="178" t="s">
        <v>377</v>
      </c>
      <c r="B4" s="179" t="s">
        <v>378</v>
      </c>
      <c r="C4" s="180"/>
    </row>
    <row r="5" spans="1:5" s="183" customFormat="1" ht="15.95" customHeight="1" thickBot="1">
      <c r="A5" s="181"/>
      <c r="B5" s="181"/>
      <c r="C5" s="182" t="s">
        <v>271</v>
      </c>
    </row>
    <row r="6" spans="1:5" ht="13.5" thickBot="1">
      <c r="A6" s="184" t="s">
        <v>379</v>
      </c>
      <c r="B6" s="185" t="s">
        <v>380</v>
      </c>
      <c r="C6" s="186" t="s">
        <v>381</v>
      </c>
    </row>
    <row r="7" spans="1:5" s="191" customFormat="1" ht="12.95" customHeight="1" thickBot="1">
      <c r="A7" s="188"/>
      <c r="B7" s="189" t="s">
        <v>5</v>
      </c>
      <c r="C7" s="190" t="s">
        <v>6</v>
      </c>
    </row>
    <row r="8" spans="1:5" s="191" customFormat="1" ht="15.95" customHeight="1" thickBot="1">
      <c r="A8" s="192"/>
      <c r="B8" s="193" t="s">
        <v>272</v>
      </c>
      <c r="C8" s="194"/>
    </row>
    <row r="9" spans="1:5" s="191" customFormat="1" ht="12" customHeight="1" thickBot="1">
      <c r="A9" s="43" t="s">
        <v>7</v>
      </c>
      <c r="B9" s="11" t="s">
        <v>8</v>
      </c>
      <c r="C9" s="12">
        <v>525964684</v>
      </c>
    </row>
    <row r="10" spans="1:5" s="196" customFormat="1" ht="12" customHeight="1">
      <c r="A10" s="195" t="s">
        <v>9</v>
      </c>
      <c r="B10" s="15" t="s">
        <v>10</v>
      </c>
      <c r="C10" s="16">
        <v>192926722</v>
      </c>
    </row>
    <row r="11" spans="1:5" s="198" customFormat="1" ht="12" customHeight="1">
      <c r="A11" s="197" t="s">
        <v>11</v>
      </c>
      <c r="B11" s="18" t="s">
        <v>12</v>
      </c>
      <c r="C11" s="16">
        <v>109277466</v>
      </c>
      <c r="E11" s="199">
        <f>SUM(C10:C13)</f>
        <v>485875362</v>
      </c>
    </row>
    <row r="12" spans="1:5" s="198" customFormat="1" ht="12" customHeight="1">
      <c r="A12" s="197" t="s">
        <v>13</v>
      </c>
      <c r="B12" s="18" t="s">
        <v>14</v>
      </c>
      <c r="C12" s="16">
        <v>175654694</v>
      </c>
    </row>
    <row r="13" spans="1:5" s="198" customFormat="1" ht="12" customHeight="1">
      <c r="A13" s="197" t="s">
        <v>15</v>
      </c>
      <c r="B13" s="18" t="s">
        <v>16</v>
      </c>
      <c r="C13" s="16">
        <v>8016480</v>
      </c>
    </row>
    <row r="14" spans="1:5" s="198" customFormat="1" ht="12" customHeight="1">
      <c r="A14" s="197" t="s">
        <v>17</v>
      </c>
      <c r="B14" s="18" t="s">
        <v>382</v>
      </c>
      <c r="C14" s="16">
        <v>40067891</v>
      </c>
    </row>
    <row r="15" spans="1:5" s="196" customFormat="1" ht="12" customHeight="1" thickBot="1">
      <c r="A15" s="200" t="s">
        <v>19</v>
      </c>
      <c r="B15" s="23" t="s">
        <v>20</v>
      </c>
      <c r="C15" s="16">
        <v>21431</v>
      </c>
    </row>
    <row r="16" spans="1:5" s="196" customFormat="1" ht="12" customHeight="1" thickBot="1">
      <c r="A16" s="43" t="s">
        <v>21</v>
      </c>
      <c r="B16" s="22" t="s">
        <v>22</v>
      </c>
      <c r="C16" s="12">
        <v>363394652</v>
      </c>
    </row>
    <row r="17" spans="1:3" s="196" customFormat="1" ht="12" customHeight="1">
      <c r="A17" s="195" t="s">
        <v>23</v>
      </c>
      <c r="B17" s="15" t="s">
        <v>24</v>
      </c>
      <c r="C17" s="16">
        <v>0</v>
      </c>
    </row>
    <row r="18" spans="1:3" s="196" customFormat="1" ht="12" customHeight="1">
      <c r="A18" s="197" t="s">
        <v>25</v>
      </c>
      <c r="B18" s="18" t="s">
        <v>26</v>
      </c>
      <c r="C18" s="16">
        <v>0</v>
      </c>
    </row>
    <row r="19" spans="1:3" s="196" customFormat="1" ht="12" customHeight="1">
      <c r="A19" s="197" t="s">
        <v>27</v>
      </c>
      <c r="B19" s="18" t="s">
        <v>28</v>
      </c>
      <c r="C19" s="16">
        <v>0</v>
      </c>
    </row>
    <row r="20" spans="1:3" s="196" customFormat="1" ht="12" customHeight="1">
      <c r="A20" s="197" t="s">
        <v>29</v>
      </c>
      <c r="B20" s="18" t="s">
        <v>30</v>
      </c>
      <c r="C20" s="16">
        <v>0</v>
      </c>
    </row>
    <row r="21" spans="1:3" s="196" customFormat="1" ht="12" customHeight="1">
      <c r="A21" s="197" t="s">
        <v>31</v>
      </c>
      <c r="B21" s="18" t="s">
        <v>32</v>
      </c>
      <c r="C21" s="16">
        <v>363394652</v>
      </c>
    </row>
    <row r="22" spans="1:3" s="198" customFormat="1" ht="12" customHeight="1" thickBot="1">
      <c r="A22" s="200" t="s">
        <v>33</v>
      </c>
      <c r="B22" s="23" t="s">
        <v>34</v>
      </c>
      <c r="C22" s="16">
        <v>0</v>
      </c>
    </row>
    <row r="23" spans="1:3" s="198" customFormat="1" ht="12" customHeight="1" thickBot="1">
      <c r="A23" s="43" t="s">
        <v>35</v>
      </c>
      <c r="B23" s="11" t="s">
        <v>36</v>
      </c>
      <c r="C23" s="12">
        <v>25271550</v>
      </c>
    </row>
    <row r="24" spans="1:3" s="198" customFormat="1" ht="12" customHeight="1">
      <c r="A24" s="195" t="s">
        <v>37</v>
      </c>
      <c r="B24" s="15" t="s">
        <v>38</v>
      </c>
      <c r="C24" s="16">
        <v>15229000</v>
      </c>
    </row>
    <row r="25" spans="1:3" s="196" customFormat="1" ht="12" customHeight="1">
      <c r="A25" s="197" t="s">
        <v>39</v>
      </c>
      <c r="B25" s="18" t="s">
        <v>40</v>
      </c>
      <c r="C25" s="16">
        <v>0</v>
      </c>
    </row>
    <row r="26" spans="1:3" s="198" customFormat="1" ht="12" customHeight="1">
      <c r="A26" s="197" t="s">
        <v>41</v>
      </c>
      <c r="B26" s="18" t="s">
        <v>42</v>
      </c>
      <c r="C26" s="16">
        <v>0</v>
      </c>
    </row>
    <row r="27" spans="1:3" s="198" customFormat="1" ht="12" customHeight="1">
      <c r="A27" s="197" t="s">
        <v>43</v>
      </c>
      <c r="B27" s="18" t="s">
        <v>44</v>
      </c>
      <c r="C27" s="16">
        <v>0</v>
      </c>
    </row>
    <row r="28" spans="1:3" s="198" customFormat="1" ht="12" customHeight="1">
      <c r="A28" s="197" t="s">
        <v>45</v>
      </c>
      <c r="B28" s="18" t="s">
        <v>46</v>
      </c>
      <c r="C28" s="16">
        <v>10042550</v>
      </c>
    </row>
    <row r="29" spans="1:3" s="198" customFormat="1" ht="12" customHeight="1" thickBot="1">
      <c r="A29" s="200" t="s">
        <v>47</v>
      </c>
      <c r="B29" s="23" t="s">
        <v>48</v>
      </c>
      <c r="C29" s="16">
        <v>0</v>
      </c>
    </row>
    <row r="30" spans="1:3" s="198" customFormat="1" ht="12" customHeight="1" thickBot="1">
      <c r="A30" s="43" t="s">
        <v>49</v>
      </c>
      <c r="B30" s="11" t="s">
        <v>269</v>
      </c>
      <c r="C30" s="24">
        <v>96540000</v>
      </c>
    </row>
    <row r="31" spans="1:3" s="198" customFormat="1" ht="12" customHeight="1">
      <c r="A31" s="195" t="s">
        <v>51</v>
      </c>
      <c r="B31" s="15" t="s">
        <v>52</v>
      </c>
      <c r="C31" s="201">
        <v>0</v>
      </c>
    </row>
    <row r="32" spans="1:3" s="198" customFormat="1" ht="12" customHeight="1">
      <c r="A32" s="197" t="s">
        <v>53</v>
      </c>
      <c r="B32" s="18" t="s">
        <v>54</v>
      </c>
      <c r="C32" s="201">
        <v>0</v>
      </c>
    </row>
    <row r="33" spans="1:3" s="198" customFormat="1" ht="12" customHeight="1">
      <c r="A33" s="197" t="s">
        <v>55</v>
      </c>
      <c r="B33" s="18" t="s">
        <v>56</v>
      </c>
      <c r="C33" s="201">
        <v>67800000</v>
      </c>
    </row>
    <row r="34" spans="1:3" s="198" customFormat="1" ht="12" customHeight="1">
      <c r="A34" s="197" t="s">
        <v>57</v>
      </c>
      <c r="B34" s="18" t="s">
        <v>58</v>
      </c>
      <c r="C34" s="201">
        <v>40000</v>
      </c>
    </row>
    <row r="35" spans="1:3" s="198" customFormat="1" ht="12" customHeight="1">
      <c r="A35" s="197" t="s">
        <v>59</v>
      </c>
      <c r="B35" s="18" t="s">
        <v>60</v>
      </c>
      <c r="C35" s="201">
        <v>13500000</v>
      </c>
    </row>
    <row r="36" spans="1:3" s="198" customFormat="1" ht="12" customHeight="1">
      <c r="A36" s="197" t="s">
        <v>61</v>
      </c>
      <c r="B36" s="18" t="s">
        <v>62</v>
      </c>
      <c r="C36" s="201">
        <v>0</v>
      </c>
    </row>
    <row r="37" spans="1:3" s="198" customFormat="1" ht="12" customHeight="1" thickBot="1">
      <c r="A37" s="200" t="s">
        <v>63</v>
      </c>
      <c r="B37" s="25" t="s">
        <v>64</v>
      </c>
      <c r="C37" s="201">
        <v>15200000</v>
      </c>
    </row>
    <row r="38" spans="1:3" s="198" customFormat="1" ht="12" customHeight="1" thickBot="1">
      <c r="A38" s="43" t="s">
        <v>65</v>
      </c>
      <c r="B38" s="11" t="s">
        <v>66</v>
      </c>
      <c r="C38" s="12">
        <v>37493000</v>
      </c>
    </row>
    <row r="39" spans="1:3" s="198" customFormat="1" ht="12" customHeight="1">
      <c r="A39" s="195" t="s">
        <v>67</v>
      </c>
      <c r="B39" s="15" t="s">
        <v>68</v>
      </c>
      <c r="C39" s="16">
        <v>7087000</v>
      </c>
    </row>
    <row r="40" spans="1:3" s="198" customFormat="1" ht="12" customHeight="1">
      <c r="A40" s="197" t="s">
        <v>69</v>
      </c>
      <c r="B40" s="18" t="s">
        <v>70</v>
      </c>
      <c r="C40" s="16">
        <v>13300000</v>
      </c>
    </row>
    <row r="41" spans="1:3" s="198" customFormat="1" ht="12" customHeight="1">
      <c r="A41" s="197" t="s">
        <v>71</v>
      </c>
      <c r="B41" s="18" t="s">
        <v>72</v>
      </c>
      <c r="C41" s="16">
        <v>1500000</v>
      </c>
    </row>
    <row r="42" spans="1:3" s="198" customFormat="1" ht="12" customHeight="1">
      <c r="A42" s="197" t="s">
        <v>73</v>
      </c>
      <c r="B42" s="18" t="s">
        <v>74</v>
      </c>
      <c r="C42" s="16">
        <v>3500000</v>
      </c>
    </row>
    <row r="43" spans="1:3" s="198" customFormat="1" ht="12" customHeight="1">
      <c r="A43" s="197" t="s">
        <v>75</v>
      </c>
      <c r="B43" s="18" t="s">
        <v>76</v>
      </c>
      <c r="C43" s="16">
        <v>0</v>
      </c>
    </row>
    <row r="44" spans="1:3" s="198" customFormat="1" ht="12" customHeight="1">
      <c r="A44" s="197" t="s">
        <v>77</v>
      </c>
      <c r="B44" s="18" t="s">
        <v>78</v>
      </c>
      <c r="C44" s="16">
        <v>12106000</v>
      </c>
    </row>
    <row r="45" spans="1:3" s="198" customFormat="1" ht="12" customHeight="1">
      <c r="A45" s="197" t="s">
        <v>79</v>
      </c>
      <c r="B45" s="18" t="s">
        <v>80</v>
      </c>
      <c r="C45" s="16">
        <v>0</v>
      </c>
    </row>
    <row r="46" spans="1:3" s="198" customFormat="1" ht="12" customHeight="1">
      <c r="A46" s="197" t="s">
        <v>81</v>
      </c>
      <c r="B46" s="18" t="s">
        <v>82</v>
      </c>
      <c r="C46" s="16">
        <v>0</v>
      </c>
    </row>
    <row r="47" spans="1:3" s="198" customFormat="1" ht="12" customHeight="1">
      <c r="A47" s="197" t="s">
        <v>83</v>
      </c>
      <c r="B47" s="18" t="s">
        <v>84</v>
      </c>
      <c r="C47" s="16">
        <v>0</v>
      </c>
    </row>
    <row r="48" spans="1:3" s="198" customFormat="1" ht="12" customHeight="1">
      <c r="A48" s="200" t="s">
        <v>85</v>
      </c>
      <c r="B48" s="23" t="s">
        <v>86</v>
      </c>
      <c r="C48" s="16">
        <v>0</v>
      </c>
    </row>
    <row r="49" spans="1:3" s="198" customFormat="1" ht="12" customHeight="1" thickBot="1">
      <c r="A49" s="200" t="s">
        <v>87</v>
      </c>
      <c r="B49" s="23" t="s">
        <v>88</v>
      </c>
      <c r="C49" s="16">
        <v>0</v>
      </c>
    </row>
    <row r="50" spans="1:3" s="198" customFormat="1" ht="12" customHeight="1" thickBot="1">
      <c r="A50" s="43" t="s">
        <v>89</v>
      </c>
      <c r="B50" s="11" t="s">
        <v>90</v>
      </c>
      <c r="C50" s="12">
        <v>34978000</v>
      </c>
    </row>
    <row r="51" spans="1:3" s="198" customFormat="1" ht="12" customHeight="1">
      <c r="A51" s="195" t="s">
        <v>91</v>
      </c>
      <c r="B51" s="15" t="s">
        <v>92</v>
      </c>
      <c r="C51" s="26">
        <v>0</v>
      </c>
    </row>
    <row r="52" spans="1:3" s="198" customFormat="1" ht="12" customHeight="1">
      <c r="A52" s="197" t="s">
        <v>93</v>
      </c>
      <c r="B52" s="18" t="s">
        <v>94</v>
      </c>
      <c r="C52" s="26">
        <v>32978000</v>
      </c>
    </row>
    <row r="53" spans="1:3" s="198" customFormat="1" ht="12" customHeight="1">
      <c r="A53" s="197" t="s">
        <v>95</v>
      </c>
      <c r="B53" s="18" t="s">
        <v>96</v>
      </c>
      <c r="C53" s="26">
        <v>2000000</v>
      </c>
    </row>
    <row r="54" spans="1:3" s="198" customFormat="1" ht="12" customHeight="1">
      <c r="A54" s="197" t="s">
        <v>97</v>
      </c>
      <c r="B54" s="18" t="s">
        <v>98</v>
      </c>
      <c r="C54" s="26">
        <v>0</v>
      </c>
    </row>
    <row r="55" spans="1:3" s="198" customFormat="1" ht="12" customHeight="1" thickBot="1">
      <c r="A55" s="200" t="s">
        <v>99</v>
      </c>
      <c r="B55" s="23" t="s">
        <v>100</v>
      </c>
      <c r="C55" s="26">
        <v>0</v>
      </c>
    </row>
    <row r="56" spans="1:3" s="198" customFormat="1" ht="12" customHeight="1" thickBot="1">
      <c r="A56" s="43" t="s">
        <v>101</v>
      </c>
      <c r="B56" s="11" t="s">
        <v>102</v>
      </c>
      <c r="C56" s="12">
        <v>0</v>
      </c>
    </row>
    <row r="57" spans="1:3" s="198" customFormat="1" ht="12" customHeight="1">
      <c r="A57" s="195" t="s">
        <v>103</v>
      </c>
      <c r="B57" s="15" t="s">
        <v>104</v>
      </c>
      <c r="C57" s="16">
        <v>0</v>
      </c>
    </row>
    <row r="58" spans="1:3" s="198" customFormat="1" ht="12" customHeight="1">
      <c r="A58" s="197" t="s">
        <v>105</v>
      </c>
      <c r="B58" s="18" t="s">
        <v>106</v>
      </c>
      <c r="C58" s="16">
        <v>0</v>
      </c>
    </row>
    <row r="59" spans="1:3" s="198" customFormat="1" ht="12" customHeight="1">
      <c r="A59" s="197" t="s">
        <v>107</v>
      </c>
      <c r="B59" s="18" t="s">
        <v>108</v>
      </c>
      <c r="C59" s="16">
        <v>0</v>
      </c>
    </row>
    <row r="60" spans="1:3" s="198" customFormat="1" ht="12" customHeight="1" thickBot="1">
      <c r="A60" s="200" t="s">
        <v>109</v>
      </c>
      <c r="B60" s="23" t="s">
        <v>110</v>
      </c>
      <c r="C60" s="16">
        <v>0</v>
      </c>
    </row>
    <row r="61" spans="1:3" s="198" customFormat="1" ht="12" customHeight="1" thickBot="1">
      <c r="A61" s="43" t="s">
        <v>111</v>
      </c>
      <c r="B61" s="22" t="s">
        <v>112</v>
      </c>
      <c r="C61" s="12">
        <v>17810000</v>
      </c>
    </row>
    <row r="62" spans="1:3" s="198" customFormat="1" ht="12" customHeight="1">
      <c r="A62" s="195" t="s">
        <v>113</v>
      </c>
      <c r="B62" s="15" t="s">
        <v>114</v>
      </c>
      <c r="C62" s="27">
        <v>0</v>
      </c>
    </row>
    <row r="63" spans="1:3" s="198" customFormat="1" ht="12" customHeight="1">
      <c r="A63" s="197" t="s">
        <v>115</v>
      </c>
      <c r="B63" s="18" t="s">
        <v>116</v>
      </c>
      <c r="C63" s="27">
        <v>810000</v>
      </c>
    </row>
    <row r="64" spans="1:3" s="198" customFormat="1" ht="12" customHeight="1">
      <c r="A64" s="197" t="s">
        <v>117</v>
      </c>
      <c r="B64" s="18" t="s">
        <v>118</v>
      </c>
      <c r="C64" s="27">
        <v>17000000</v>
      </c>
    </row>
    <row r="65" spans="1:3" s="198" customFormat="1" ht="12" customHeight="1" thickBot="1">
      <c r="A65" s="200" t="s">
        <v>119</v>
      </c>
      <c r="B65" s="23" t="s">
        <v>120</v>
      </c>
      <c r="C65" s="27">
        <v>0</v>
      </c>
    </row>
    <row r="66" spans="1:3" s="198" customFormat="1" ht="12" customHeight="1" thickBot="1">
      <c r="A66" s="43" t="s">
        <v>257</v>
      </c>
      <c r="B66" s="11" t="s">
        <v>122</v>
      </c>
      <c r="C66" s="24">
        <v>1101451886</v>
      </c>
    </row>
    <row r="67" spans="1:3" s="198" customFormat="1" ht="12" customHeight="1" thickBot="1">
      <c r="A67" s="202" t="s">
        <v>383</v>
      </c>
      <c r="B67" s="22" t="s">
        <v>124</v>
      </c>
      <c r="C67" s="12">
        <v>20000000</v>
      </c>
    </row>
    <row r="68" spans="1:3" s="198" customFormat="1" ht="12" customHeight="1">
      <c r="A68" s="195" t="s">
        <v>125</v>
      </c>
      <c r="B68" s="15" t="s">
        <v>126</v>
      </c>
      <c r="C68" s="27">
        <v>20000000</v>
      </c>
    </row>
    <row r="69" spans="1:3" s="198" customFormat="1" ht="12" customHeight="1">
      <c r="A69" s="197" t="s">
        <v>127</v>
      </c>
      <c r="B69" s="18" t="s">
        <v>128</v>
      </c>
      <c r="C69" s="27">
        <v>0</v>
      </c>
    </row>
    <row r="70" spans="1:3" s="198" customFormat="1" ht="12" customHeight="1" thickBot="1">
      <c r="A70" s="200" t="s">
        <v>129</v>
      </c>
      <c r="B70" s="203" t="s">
        <v>384</v>
      </c>
      <c r="C70" s="27">
        <v>0</v>
      </c>
    </row>
    <row r="71" spans="1:3" s="198" customFormat="1" ht="12" customHeight="1" thickBot="1">
      <c r="A71" s="202" t="s">
        <v>131</v>
      </c>
      <c r="B71" s="22" t="s">
        <v>132</v>
      </c>
      <c r="C71" s="12">
        <v>0</v>
      </c>
    </row>
    <row r="72" spans="1:3" s="198" customFormat="1" ht="12" customHeight="1">
      <c r="A72" s="195" t="s">
        <v>133</v>
      </c>
      <c r="B72" s="15" t="s">
        <v>134</v>
      </c>
      <c r="C72" s="27">
        <v>0</v>
      </c>
    </row>
    <row r="73" spans="1:3" s="198" customFormat="1" ht="12" customHeight="1">
      <c r="A73" s="197" t="s">
        <v>135</v>
      </c>
      <c r="B73" s="18" t="s">
        <v>136</v>
      </c>
      <c r="C73" s="27">
        <v>0</v>
      </c>
    </row>
    <row r="74" spans="1:3" s="198" customFormat="1" ht="12" customHeight="1">
      <c r="A74" s="197" t="s">
        <v>137</v>
      </c>
      <c r="B74" s="18" t="s">
        <v>138</v>
      </c>
      <c r="C74" s="27">
        <v>0</v>
      </c>
    </row>
    <row r="75" spans="1:3" s="198" customFormat="1" ht="12" customHeight="1" thickBot="1">
      <c r="A75" s="200" t="s">
        <v>139</v>
      </c>
      <c r="B75" s="23" t="s">
        <v>140</v>
      </c>
      <c r="C75" s="27">
        <v>0</v>
      </c>
    </row>
    <row r="76" spans="1:3" s="198" customFormat="1" ht="12" customHeight="1" thickBot="1">
      <c r="A76" s="202" t="s">
        <v>141</v>
      </c>
      <c r="B76" s="22" t="s">
        <v>142</v>
      </c>
      <c r="C76" s="12">
        <v>143005207</v>
      </c>
    </row>
    <row r="77" spans="1:3" s="198" customFormat="1" ht="12" customHeight="1">
      <c r="A77" s="195" t="s">
        <v>143</v>
      </c>
      <c r="B77" s="15" t="s">
        <v>144</v>
      </c>
      <c r="C77" s="27">
        <v>143005207</v>
      </c>
    </row>
    <row r="78" spans="1:3" s="198" customFormat="1" ht="12" customHeight="1" thickBot="1">
      <c r="A78" s="200" t="s">
        <v>145</v>
      </c>
      <c r="B78" s="23" t="s">
        <v>146</v>
      </c>
      <c r="C78" s="27">
        <v>0</v>
      </c>
    </row>
    <row r="79" spans="1:3" s="196" customFormat="1" ht="12" customHeight="1" thickBot="1">
      <c r="A79" s="202" t="s">
        <v>147</v>
      </c>
      <c r="B79" s="22" t="s">
        <v>148</v>
      </c>
      <c r="C79" s="12">
        <v>0</v>
      </c>
    </row>
    <row r="80" spans="1:3" s="198" customFormat="1" ht="12" customHeight="1">
      <c r="A80" s="195" t="s">
        <v>149</v>
      </c>
      <c r="B80" s="15" t="s">
        <v>150</v>
      </c>
      <c r="C80" s="27">
        <v>0</v>
      </c>
    </row>
    <row r="81" spans="1:3" s="198" customFormat="1" ht="12" customHeight="1">
      <c r="A81" s="197" t="s">
        <v>151</v>
      </c>
      <c r="B81" s="18" t="s">
        <v>152</v>
      </c>
      <c r="C81" s="27">
        <v>0</v>
      </c>
    </row>
    <row r="82" spans="1:3" s="198" customFormat="1" ht="12" customHeight="1" thickBot="1">
      <c r="A82" s="200" t="s">
        <v>153</v>
      </c>
      <c r="B82" s="23" t="s">
        <v>154</v>
      </c>
      <c r="C82" s="27">
        <v>0</v>
      </c>
    </row>
    <row r="83" spans="1:3" s="198" customFormat="1" ht="12" customHeight="1" thickBot="1">
      <c r="A83" s="202" t="s">
        <v>155</v>
      </c>
      <c r="B83" s="22" t="s">
        <v>156</v>
      </c>
      <c r="C83" s="12">
        <v>0</v>
      </c>
    </row>
    <row r="84" spans="1:3" s="198" customFormat="1" ht="12" customHeight="1">
      <c r="A84" s="204" t="s">
        <v>157</v>
      </c>
      <c r="B84" s="15" t="s">
        <v>158</v>
      </c>
      <c r="C84" s="27">
        <v>0</v>
      </c>
    </row>
    <row r="85" spans="1:3" s="198" customFormat="1" ht="12" customHeight="1">
      <c r="A85" s="205" t="s">
        <v>159</v>
      </c>
      <c r="B85" s="18" t="s">
        <v>160</v>
      </c>
      <c r="C85" s="27">
        <v>0</v>
      </c>
    </row>
    <row r="86" spans="1:3" s="198" customFormat="1" ht="12" customHeight="1">
      <c r="A86" s="205" t="s">
        <v>161</v>
      </c>
      <c r="B86" s="18" t="s">
        <v>162</v>
      </c>
      <c r="C86" s="27">
        <v>0</v>
      </c>
    </row>
    <row r="87" spans="1:3" s="196" customFormat="1" ht="12" customHeight="1" thickBot="1">
      <c r="A87" s="206" t="s">
        <v>163</v>
      </c>
      <c r="B87" s="23" t="s">
        <v>164</v>
      </c>
      <c r="C87" s="27">
        <v>0</v>
      </c>
    </row>
    <row r="88" spans="1:3" s="196" customFormat="1" ht="12" customHeight="1" thickBot="1">
      <c r="A88" s="202" t="s">
        <v>165</v>
      </c>
      <c r="B88" s="22" t="s">
        <v>166</v>
      </c>
      <c r="C88" s="34"/>
    </row>
    <row r="89" spans="1:3" s="196" customFormat="1" ht="12" customHeight="1" thickBot="1">
      <c r="A89" s="202" t="s">
        <v>385</v>
      </c>
      <c r="B89" s="22" t="s">
        <v>168</v>
      </c>
      <c r="C89" s="34"/>
    </row>
    <row r="90" spans="1:3" s="196" customFormat="1" ht="12" customHeight="1" thickBot="1">
      <c r="A90" s="202" t="s">
        <v>386</v>
      </c>
      <c r="B90" s="35" t="s">
        <v>170</v>
      </c>
      <c r="C90" s="24">
        <v>163005207</v>
      </c>
    </row>
    <row r="91" spans="1:3" s="196" customFormat="1" ht="12" customHeight="1" thickBot="1">
      <c r="A91" s="207" t="s">
        <v>387</v>
      </c>
      <c r="B91" s="37" t="s">
        <v>388</v>
      </c>
      <c r="C91" s="24">
        <v>1264457093</v>
      </c>
    </row>
    <row r="92" spans="1:3" s="198" customFormat="1" ht="15" customHeight="1" thickBot="1">
      <c r="A92" s="208"/>
      <c r="B92" s="209"/>
      <c r="C92" s="210"/>
    </row>
    <row r="93" spans="1:3" s="191" customFormat="1" ht="16.5" customHeight="1" thickBot="1">
      <c r="A93" s="211"/>
      <c r="B93" s="212" t="s">
        <v>273</v>
      </c>
      <c r="C93" s="213"/>
    </row>
    <row r="94" spans="1:3" s="214" customFormat="1" ht="12" customHeight="1" thickBot="1">
      <c r="A94" s="6" t="s">
        <v>7</v>
      </c>
      <c r="B94" s="47" t="s">
        <v>389</v>
      </c>
      <c r="C94" s="48">
        <v>623943534</v>
      </c>
    </row>
    <row r="95" spans="1:3" ht="12" customHeight="1">
      <c r="A95" s="215" t="s">
        <v>9</v>
      </c>
      <c r="B95" s="50" t="s">
        <v>176</v>
      </c>
      <c r="C95" s="51">
        <v>296758641</v>
      </c>
    </row>
    <row r="96" spans="1:3" ht="12" customHeight="1">
      <c r="A96" s="197" t="s">
        <v>11</v>
      </c>
      <c r="B96" s="52" t="s">
        <v>177</v>
      </c>
      <c r="C96" s="53">
        <v>45271433</v>
      </c>
    </row>
    <row r="97" spans="1:5" ht="12" customHeight="1">
      <c r="A97" s="197" t="s">
        <v>13</v>
      </c>
      <c r="B97" s="52" t="s">
        <v>178</v>
      </c>
      <c r="C97" s="53">
        <v>184875616</v>
      </c>
    </row>
    <row r="98" spans="1:5" ht="12" customHeight="1">
      <c r="A98" s="197"/>
      <c r="B98" s="284" t="s">
        <v>481</v>
      </c>
      <c r="C98" s="55">
        <v>1000000</v>
      </c>
    </row>
    <row r="99" spans="1:5" ht="12" customHeight="1">
      <c r="A99" s="197" t="s">
        <v>15</v>
      </c>
      <c r="B99" s="54" t="s">
        <v>179</v>
      </c>
      <c r="C99" s="53">
        <v>16736586</v>
      </c>
    </row>
    <row r="100" spans="1:5" ht="12" customHeight="1">
      <c r="A100" s="197" t="s">
        <v>180</v>
      </c>
      <c r="B100" s="56" t="s">
        <v>181</v>
      </c>
      <c r="C100" s="55">
        <v>65301258</v>
      </c>
    </row>
    <row r="101" spans="1:5" ht="12" customHeight="1">
      <c r="A101" s="197" t="s">
        <v>19</v>
      </c>
      <c r="B101" s="52" t="s">
        <v>390</v>
      </c>
      <c r="C101" s="53">
        <v>0</v>
      </c>
    </row>
    <row r="102" spans="1:5" ht="12" customHeight="1">
      <c r="A102" s="197" t="s">
        <v>183</v>
      </c>
      <c r="B102" s="59" t="s">
        <v>184</v>
      </c>
      <c r="C102" s="55">
        <v>0</v>
      </c>
    </row>
    <row r="103" spans="1:5" ht="12" customHeight="1">
      <c r="A103" s="197" t="s">
        <v>185</v>
      </c>
      <c r="B103" s="59" t="s">
        <v>186</v>
      </c>
      <c r="C103" s="53">
        <v>0</v>
      </c>
    </row>
    <row r="104" spans="1:5" ht="12" customHeight="1">
      <c r="A104" s="197" t="s">
        <v>187</v>
      </c>
      <c r="B104" s="59" t="s">
        <v>188</v>
      </c>
      <c r="C104" s="55">
        <v>0</v>
      </c>
    </row>
    <row r="105" spans="1:5" ht="12" customHeight="1">
      <c r="A105" s="197" t="s">
        <v>189</v>
      </c>
      <c r="B105" s="60" t="s">
        <v>190</v>
      </c>
      <c r="C105" s="53">
        <v>0</v>
      </c>
    </row>
    <row r="106" spans="1:5" ht="12" customHeight="1">
      <c r="A106" s="197" t="s">
        <v>191</v>
      </c>
      <c r="B106" s="60" t="s">
        <v>192</v>
      </c>
      <c r="C106" s="55">
        <v>0</v>
      </c>
    </row>
    <row r="107" spans="1:5" ht="12" customHeight="1">
      <c r="A107" s="197" t="s">
        <v>193</v>
      </c>
      <c r="B107" s="59" t="s">
        <v>194</v>
      </c>
      <c r="C107" s="53">
        <v>48701258</v>
      </c>
    </row>
    <row r="108" spans="1:5" ht="12" customHeight="1">
      <c r="A108" s="197" t="s">
        <v>195</v>
      </c>
      <c r="B108" s="59" t="s">
        <v>196</v>
      </c>
      <c r="C108" s="53">
        <v>0</v>
      </c>
    </row>
    <row r="109" spans="1:5" ht="12" customHeight="1">
      <c r="A109" s="197" t="s">
        <v>197</v>
      </c>
      <c r="B109" s="60" t="s">
        <v>198</v>
      </c>
      <c r="C109" s="53">
        <v>0</v>
      </c>
      <c r="E109" s="150">
        <f>C157-C91</f>
        <v>0</v>
      </c>
    </row>
    <row r="110" spans="1:5" ht="12" customHeight="1">
      <c r="A110" s="216" t="s">
        <v>199</v>
      </c>
      <c r="B110" s="58" t="s">
        <v>200</v>
      </c>
      <c r="C110" s="53">
        <v>0</v>
      </c>
    </row>
    <row r="111" spans="1:5" ht="12" customHeight="1">
      <c r="A111" s="197" t="s">
        <v>201</v>
      </c>
      <c r="B111" s="58" t="s">
        <v>202</v>
      </c>
      <c r="C111" s="53">
        <v>0</v>
      </c>
    </row>
    <row r="112" spans="1:5" ht="12" customHeight="1">
      <c r="A112" s="197" t="s">
        <v>203</v>
      </c>
      <c r="B112" s="60" t="s">
        <v>204</v>
      </c>
      <c r="C112" s="53">
        <v>16600000</v>
      </c>
    </row>
    <row r="113" spans="1:3" ht="12" customHeight="1">
      <c r="A113" s="197" t="s">
        <v>205</v>
      </c>
      <c r="B113" s="54" t="s">
        <v>206</v>
      </c>
      <c r="C113" s="53">
        <v>15000000</v>
      </c>
    </row>
    <row r="114" spans="1:3" ht="12" customHeight="1">
      <c r="A114" s="200" t="s">
        <v>207</v>
      </c>
      <c r="B114" s="52" t="s">
        <v>391</v>
      </c>
      <c r="C114" s="53">
        <v>0</v>
      </c>
    </row>
    <row r="115" spans="1:3" ht="12" customHeight="1" thickBot="1">
      <c r="A115" s="217" t="s">
        <v>209</v>
      </c>
      <c r="B115" s="218" t="s">
        <v>392</v>
      </c>
      <c r="C115" s="16">
        <v>15000000</v>
      </c>
    </row>
    <row r="116" spans="1:3" ht="12" customHeight="1" thickBot="1">
      <c r="A116" s="43" t="s">
        <v>21</v>
      </c>
      <c r="B116" s="63" t="s">
        <v>211</v>
      </c>
      <c r="C116" s="12">
        <v>156351448</v>
      </c>
    </row>
    <row r="117" spans="1:3" ht="12" customHeight="1">
      <c r="A117" s="195" t="s">
        <v>23</v>
      </c>
      <c r="B117" s="52" t="s">
        <v>212</v>
      </c>
      <c r="C117" s="16">
        <v>118751448</v>
      </c>
    </row>
    <row r="118" spans="1:3" ht="12" customHeight="1">
      <c r="A118" s="195" t="s">
        <v>25</v>
      </c>
      <c r="B118" s="64" t="s">
        <v>213</v>
      </c>
      <c r="C118" s="16">
        <v>0</v>
      </c>
    </row>
    <row r="119" spans="1:3" ht="12" customHeight="1">
      <c r="A119" s="195" t="s">
        <v>27</v>
      </c>
      <c r="B119" s="64" t="s">
        <v>214</v>
      </c>
      <c r="C119" s="16">
        <v>37600000</v>
      </c>
    </row>
    <row r="120" spans="1:3" ht="12" customHeight="1">
      <c r="A120" s="195" t="s">
        <v>29</v>
      </c>
      <c r="B120" s="64" t="s">
        <v>215</v>
      </c>
      <c r="C120" s="16">
        <v>0</v>
      </c>
    </row>
    <row r="121" spans="1:3" ht="12" customHeight="1">
      <c r="A121" s="195" t="s">
        <v>31</v>
      </c>
      <c r="B121" s="21" t="s">
        <v>216</v>
      </c>
      <c r="C121" s="16">
        <v>0</v>
      </c>
    </row>
    <row r="122" spans="1:3" ht="12" customHeight="1">
      <c r="A122" s="195" t="s">
        <v>33</v>
      </c>
      <c r="B122" s="19" t="s">
        <v>217</v>
      </c>
      <c r="C122" s="16">
        <v>0</v>
      </c>
    </row>
    <row r="123" spans="1:3" ht="12" customHeight="1">
      <c r="A123" s="195" t="s">
        <v>218</v>
      </c>
      <c r="B123" s="66" t="s">
        <v>219</v>
      </c>
      <c r="C123" s="16">
        <v>0</v>
      </c>
    </row>
    <row r="124" spans="1:3" ht="12" customHeight="1">
      <c r="A124" s="195" t="s">
        <v>220</v>
      </c>
      <c r="B124" s="60" t="s">
        <v>192</v>
      </c>
      <c r="C124" s="16">
        <v>0</v>
      </c>
    </row>
    <row r="125" spans="1:3" ht="12" customHeight="1">
      <c r="A125" s="195" t="s">
        <v>221</v>
      </c>
      <c r="B125" s="60" t="s">
        <v>222</v>
      </c>
      <c r="C125" s="16">
        <v>0</v>
      </c>
    </row>
    <row r="126" spans="1:3" ht="12" customHeight="1">
      <c r="A126" s="195" t="s">
        <v>223</v>
      </c>
      <c r="B126" s="60" t="s">
        <v>224</v>
      </c>
      <c r="C126" s="16">
        <v>0</v>
      </c>
    </row>
    <row r="127" spans="1:3" ht="12" customHeight="1">
      <c r="A127" s="195" t="s">
        <v>225</v>
      </c>
      <c r="B127" s="60" t="s">
        <v>198</v>
      </c>
      <c r="C127" s="16">
        <v>0</v>
      </c>
    </row>
    <row r="128" spans="1:3" ht="12" customHeight="1">
      <c r="A128" s="195" t="s">
        <v>226</v>
      </c>
      <c r="B128" s="60" t="s">
        <v>227</v>
      </c>
      <c r="C128" s="16">
        <v>0</v>
      </c>
    </row>
    <row r="129" spans="1:11" ht="12" customHeight="1" thickBot="1">
      <c r="A129" s="216" t="s">
        <v>228</v>
      </c>
      <c r="B129" s="60" t="s">
        <v>229</v>
      </c>
      <c r="C129" s="16">
        <v>0</v>
      </c>
    </row>
    <row r="130" spans="1:11" ht="12" customHeight="1" thickBot="1">
      <c r="A130" s="43" t="s">
        <v>35</v>
      </c>
      <c r="B130" s="68" t="s">
        <v>230</v>
      </c>
      <c r="C130" s="12">
        <v>780294982</v>
      </c>
    </row>
    <row r="131" spans="1:11" ht="12" customHeight="1" thickBot="1">
      <c r="A131" s="43" t="s">
        <v>231</v>
      </c>
      <c r="B131" s="68" t="s">
        <v>232</v>
      </c>
      <c r="C131" s="12">
        <v>1633000</v>
      </c>
    </row>
    <row r="132" spans="1:11" s="214" customFormat="1" ht="12" customHeight="1">
      <c r="A132" s="195" t="s">
        <v>51</v>
      </c>
      <c r="B132" s="69" t="s">
        <v>393</v>
      </c>
      <c r="C132" s="65">
        <v>1633000</v>
      </c>
    </row>
    <row r="133" spans="1:11" ht="12" customHeight="1">
      <c r="A133" s="195" t="s">
        <v>53</v>
      </c>
      <c r="B133" s="69" t="s">
        <v>234</v>
      </c>
      <c r="C133" s="65">
        <v>0</v>
      </c>
    </row>
    <row r="134" spans="1:11" ht="12" customHeight="1" thickBot="1">
      <c r="A134" s="216" t="s">
        <v>55</v>
      </c>
      <c r="B134" s="70" t="s">
        <v>394</v>
      </c>
      <c r="C134" s="65">
        <v>0</v>
      </c>
    </row>
    <row r="135" spans="1:11" ht="12" customHeight="1" thickBot="1">
      <c r="A135" s="43" t="s">
        <v>65</v>
      </c>
      <c r="B135" s="68" t="s">
        <v>236</v>
      </c>
      <c r="C135" s="12">
        <v>0</v>
      </c>
    </row>
    <row r="136" spans="1:11" ht="12" customHeight="1">
      <c r="A136" s="195" t="s">
        <v>67</v>
      </c>
      <c r="B136" s="69" t="s">
        <v>237</v>
      </c>
      <c r="C136" s="65">
        <v>0</v>
      </c>
    </row>
    <row r="137" spans="1:11" ht="12" customHeight="1">
      <c r="A137" s="195" t="s">
        <v>69</v>
      </c>
      <c r="B137" s="69" t="s">
        <v>238</v>
      </c>
      <c r="C137" s="65">
        <v>0</v>
      </c>
    </row>
    <row r="138" spans="1:11" ht="12" customHeight="1">
      <c r="A138" s="195" t="s">
        <v>71</v>
      </c>
      <c r="B138" s="69" t="s">
        <v>239</v>
      </c>
      <c r="C138" s="65">
        <v>0</v>
      </c>
    </row>
    <row r="139" spans="1:11" ht="12" customHeight="1">
      <c r="A139" s="195" t="s">
        <v>73</v>
      </c>
      <c r="B139" s="69" t="s">
        <v>395</v>
      </c>
      <c r="C139" s="65">
        <v>0</v>
      </c>
    </row>
    <row r="140" spans="1:11" ht="12" customHeight="1">
      <c r="A140" s="195" t="s">
        <v>75</v>
      </c>
      <c r="B140" s="69" t="s">
        <v>241</v>
      </c>
      <c r="C140" s="65">
        <v>0</v>
      </c>
    </row>
    <row r="141" spans="1:11" s="214" customFormat="1" ht="12" customHeight="1" thickBot="1">
      <c r="A141" s="216" t="s">
        <v>77</v>
      </c>
      <c r="B141" s="70" t="s">
        <v>242</v>
      </c>
      <c r="C141" s="65">
        <v>0</v>
      </c>
    </row>
    <row r="142" spans="1:11" ht="12" customHeight="1" thickBot="1">
      <c r="A142" s="43" t="s">
        <v>89</v>
      </c>
      <c r="B142" s="68" t="s">
        <v>396</v>
      </c>
      <c r="C142" s="24">
        <v>482529111</v>
      </c>
      <c r="K142" s="219"/>
    </row>
    <row r="143" spans="1:11">
      <c r="A143" s="195" t="s">
        <v>91</v>
      </c>
      <c r="B143" s="69" t="s">
        <v>244</v>
      </c>
      <c r="C143" s="65">
        <v>0</v>
      </c>
    </row>
    <row r="144" spans="1:11" ht="12" customHeight="1">
      <c r="A144" s="195" t="s">
        <v>93</v>
      </c>
      <c r="B144" s="69" t="s">
        <v>245</v>
      </c>
      <c r="C144" s="65">
        <v>16664290</v>
      </c>
    </row>
    <row r="145" spans="1:3" ht="12" customHeight="1">
      <c r="A145" s="195" t="s">
        <v>95</v>
      </c>
      <c r="B145" s="69" t="s">
        <v>397</v>
      </c>
      <c r="C145" s="65">
        <v>464964821</v>
      </c>
    </row>
    <row r="146" spans="1:3" s="214" customFormat="1" ht="12" customHeight="1">
      <c r="A146" s="195" t="s">
        <v>97</v>
      </c>
      <c r="B146" s="69" t="s">
        <v>246</v>
      </c>
      <c r="C146" s="65">
        <v>0</v>
      </c>
    </row>
    <row r="147" spans="1:3" s="214" customFormat="1" ht="12" customHeight="1" thickBot="1">
      <c r="A147" s="216" t="s">
        <v>99</v>
      </c>
      <c r="B147" s="70" t="s">
        <v>247</v>
      </c>
      <c r="C147" s="65">
        <v>900000</v>
      </c>
    </row>
    <row r="148" spans="1:3" s="214" customFormat="1" ht="12" customHeight="1" thickBot="1">
      <c r="A148" s="43" t="s">
        <v>248</v>
      </c>
      <c r="B148" s="68" t="s">
        <v>249</v>
      </c>
      <c r="C148" s="71">
        <v>0</v>
      </c>
    </row>
    <row r="149" spans="1:3" s="214" customFormat="1" ht="12" customHeight="1">
      <c r="A149" s="195" t="s">
        <v>103</v>
      </c>
      <c r="B149" s="69" t="s">
        <v>250</v>
      </c>
      <c r="C149" s="65">
        <v>0</v>
      </c>
    </row>
    <row r="150" spans="1:3" s="214" customFormat="1" ht="12" customHeight="1">
      <c r="A150" s="195" t="s">
        <v>105</v>
      </c>
      <c r="B150" s="69" t="s">
        <v>251</v>
      </c>
      <c r="C150" s="65">
        <v>0</v>
      </c>
    </row>
    <row r="151" spans="1:3" s="214" customFormat="1" ht="12" customHeight="1">
      <c r="A151" s="195" t="s">
        <v>107</v>
      </c>
      <c r="B151" s="69" t="s">
        <v>252</v>
      </c>
      <c r="C151" s="65">
        <v>0</v>
      </c>
    </row>
    <row r="152" spans="1:3" s="214" customFormat="1" ht="12" customHeight="1">
      <c r="A152" s="195" t="s">
        <v>109</v>
      </c>
      <c r="B152" s="69" t="s">
        <v>398</v>
      </c>
      <c r="C152" s="65">
        <v>0</v>
      </c>
    </row>
    <row r="153" spans="1:3" ht="12.75" customHeight="1" thickBot="1">
      <c r="A153" s="216" t="s">
        <v>254</v>
      </c>
      <c r="B153" s="70" t="s">
        <v>255</v>
      </c>
      <c r="C153" s="67">
        <v>0</v>
      </c>
    </row>
    <row r="154" spans="1:3" ht="12.75" customHeight="1" thickBot="1">
      <c r="A154" s="220" t="s">
        <v>111</v>
      </c>
      <c r="B154" s="68" t="s">
        <v>256</v>
      </c>
      <c r="C154" s="221">
        <v>0</v>
      </c>
    </row>
    <row r="155" spans="1:3" ht="12.75" customHeight="1" thickBot="1">
      <c r="A155" s="222" t="s">
        <v>257</v>
      </c>
      <c r="B155" s="223" t="s">
        <v>258</v>
      </c>
      <c r="C155" s="224">
        <v>0</v>
      </c>
    </row>
    <row r="156" spans="1:3" ht="12" customHeight="1" thickBot="1">
      <c r="A156" s="43" t="s">
        <v>259</v>
      </c>
      <c r="B156" s="68" t="s">
        <v>260</v>
      </c>
      <c r="C156" s="73">
        <v>484162111</v>
      </c>
    </row>
    <row r="157" spans="1:3" ht="15" customHeight="1" thickBot="1">
      <c r="A157" s="225" t="s">
        <v>261</v>
      </c>
      <c r="B157" s="77" t="s">
        <v>262</v>
      </c>
      <c r="C157" s="73">
        <v>1264457093</v>
      </c>
    </row>
    <row r="158" spans="1:3" ht="13.5" thickBot="1"/>
    <row r="159" spans="1:3" ht="15" customHeight="1" thickBot="1">
      <c r="A159" s="229" t="s">
        <v>399</v>
      </c>
      <c r="B159" s="230"/>
      <c r="C159" s="231">
        <v>10</v>
      </c>
    </row>
    <row r="160" spans="1:3" ht="14.25" customHeight="1" thickBot="1">
      <c r="A160" s="229" t="s">
        <v>400</v>
      </c>
      <c r="B160" s="230"/>
      <c r="C160" s="231">
        <v>400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15</vt:i4>
      </vt:variant>
    </vt:vector>
  </HeadingPairs>
  <TitlesOfParts>
    <vt:vector size="35" baseType="lpstr">
      <vt:lpstr>Előlap</vt:lpstr>
      <vt:lpstr>1.1.sz.mell.</vt:lpstr>
      <vt:lpstr>1.2.sz.mell.</vt:lpstr>
      <vt:lpstr>1.3.sz.mell.</vt:lpstr>
      <vt:lpstr>1.4.sz.mell.</vt:lpstr>
      <vt:lpstr>2.1.sz.mell  </vt:lpstr>
      <vt:lpstr>2.2.sz.mell  </vt:lpstr>
      <vt:lpstr>6.sz.mell.</vt:lpstr>
      <vt:lpstr>9.1. sz. mell ÖNK</vt:lpstr>
      <vt:lpstr>9.1.1. sz. mell ÖNK</vt:lpstr>
      <vt:lpstr>9.2. sz. mell HIV</vt:lpstr>
      <vt:lpstr>9.2.1. sz. mell HIV</vt:lpstr>
      <vt:lpstr>9.2.3. sz. mell HIV</vt:lpstr>
      <vt:lpstr>9.3. sz. mell GAM</vt:lpstr>
      <vt:lpstr>9.3.1. sz. mell GAM</vt:lpstr>
      <vt:lpstr>9.3.2. sz. mell GAM</vt:lpstr>
      <vt:lpstr>9.4. sz. mell ILMKS</vt:lpstr>
      <vt:lpstr>9.4.1. sz. mell ILMKS</vt:lpstr>
      <vt:lpstr>9.5. sz. mell OVI</vt:lpstr>
      <vt:lpstr>9.5.1. sz. mell OVI</vt:lpstr>
      <vt:lpstr>'1.1.sz.mell.'!Nyomtatási_cím</vt:lpstr>
      <vt:lpstr>'1.2.sz.mell.'!Nyomtatási_cím</vt:lpstr>
      <vt:lpstr>'1.3.sz.mell.'!Nyomtatási_cím</vt:lpstr>
      <vt:lpstr>'1.4.sz.mell.'!Nyomtatási_cím</vt:lpstr>
      <vt:lpstr>'9.1. sz. mell ÖNK'!Nyomtatási_cím</vt:lpstr>
      <vt:lpstr>'9.1.1. sz. mell ÖNK'!Nyomtatási_cím</vt:lpstr>
      <vt:lpstr>'1.1.sz.mell.'!Nyomtatási_terület</vt:lpstr>
      <vt:lpstr>'1.2.sz.mell.'!Nyomtatási_terület</vt:lpstr>
      <vt:lpstr>'1.3.sz.mell.'!Nyomtatási_terület</vt:lpstr>
      <vt:lpstr>'1.4.sz.mell.'!Nyomtatási_terület</vt:lpstr>
      <vt:lpstr>'2.1.sz.mell  '!Nyomtatási_terület</vt:lpstr>
      <vt:lpstr>'2.2.sz.mell  '!Nyomtatási_terület</vt:lpstr>
      <vt:lpstr>'9.1. sz. mell ÖNK'!Nyomtatási_terület</vt:lpstr>
      <vt:lpstr>'9.1.1. sz. mell ÖNK'!Nyomtatási_terület</vt:lpstr>
      <vt:lpstr>'9.2. sz. mell HIV'!Nyomtatási_terület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</dc:creator>
  <cp:lastModifiedBy>margo</cp:lastModifiedBy>
  <cp:lastPrinted>2017-05-10T07:54:54Z</cp:lastPrinted>
  <dcterms:created xsi:type="dcterms:W3CDTF">2016-03-25T08:28:12Z</dcterms:created>
  <dcterms:modified xsi:type="dcterms:W3CDTF">2017-05-10T08:29:05Z</dcterms:modified>
</cp:coreProperties>
</file>