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8\Költségvetés módosítás 2018\04 23\"/>
    </mc:Choice>
  </mc:AlternateContent>
  <bookViews>
    <workbookView xWindow="0" yWindow="0" windowWidth="28800" windowHeight="11730" activeTab="2"/>
  </bookViews>
  <sheets>
    <sheet name="Előlap" sheetId="15" r:id="rId1"/>
    <sheet name="1.1.sz.mell." sheetId="2" r:id="rId2"/>
    <sheet name="1.2.sz.mell." sheetId="3" r:id="rId3"/>
    <sheet name="2.1.sz.mell  " sheetId="4" r:id="rId4"/>
    <sheet name="2.2.sz.mell  " sheetId="5" r:id="rId5"/>
    <sheet name="6.sz.mell." sheetId="6" r:id="rId6"/>
    <sheet name="9.1. sz. mell ÖNK" sheetId="7" r:id="rId7"/>
    <sheet name="9.1.1. sz. mell ÖNK" sheetId="8" r:id="rId8"/>
    <sheet name="9.2. sz. mell HIV" sheetId="9" r:id="rId9"/>
    <sheet name="9.2.1. sz. mell HIV" sheetId="10" r:id="rId10"/>
    <sheet name="9.3. sz. mell GAM" sheetId="11" r:id="rId11"/>
    <sheet name="9.3.1. sz. mell GAM" sheetId="12" r:id="rId12"/>
    <sheet name="9.5. sz. mell OVI" sheetId="13" r:id="rId13"/>
    <sheet name="9.5.1. sz. mell OVI" sheetId="14" r:id="rId14"/>
  </sheets>
  <externalReferences>
    <externalReference r:id="rId15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6">'9.1. sz. mell ÖNK'!$1:$7</definedName>
    <definedName name="_xlnm.Print_Titles" localSheetId="7">'9.1.1. sz. mell ÖNK'!$1:$7</definedName>
    <definedName name="_xlnm.Print_Titles" localSheetId="8">'9.2. sz. mell HIV'!$2:$7</definedName>
    <definedName name="_xlnm.Print_Titles" localSheetId="9">'9.2.1. sz. mell HIV'!$2:$7</definedName>
    <definedName name="_xlnm.Print_Titles" localSheetId="10">'9.3. sz. mell GAM'!$2:$7</definedName>
    <definedName name="_xlnm.Print_Titles" localSheetId="11">'9.3.1. sz. mell GAM'!$2:$7</definedName>
    <definedName name="_xlnm.Print_Titles" localSheetId="12">'9.5. sz. mell OVI'!$2:$7</definedName>
    <definedName name="_xlnm.Print_Titles" localSheetId="13">'9.5.1. sz. mell OVI'!$2:$7</definedName>
    <definedName name="_xlnm.Print_Area" localSheetId="1">'1.1.sz.mell.'!$A$1:$C$161</definedName>
    <definedName name="_xlnm.Print_Area" localSheetId="2">'1.2.sz.mell.'!$A$1:$C$161</definedName>
    <definedName name="_xlnm.Print_Area" localSheetId="3">'2.1.sz.mell  '!$A$1:$E$33</definedName>
    <definedName name="_xlnm.Print_Area" localSheetId="4">'2.2.sz.mell  '!$A$1:$E$34</definedName>
    <definedName name="_xlnm.Print_Area" localSheetId="6">'9.1. sz. mell ÖNK'!$A$1:$C$161</definedName>
    <definedName name="_xlnm.Print_Area" localSheetId="7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1" l="1"/>
  <c r="C60" i="11"/>
  <c r="C61" i="9"/>
  <c r="C161" i="7"/>
  <c r="C160" i="7"/>
  <c r="E11" i="7"/>
  <c r="F47" i="6"/>
  <c r="F46" i="6"/>
  <c r="F45" i="6"/>
  <c r="F44" i="6"/>
  <c r="F43" i="6"/>
  <c r="F42" i="6"/>
  <c r="F41" i="6"/>
  <c r="F40" i="6"/>
  <c r="F39" i="6"/>
  <c r="F38" i="6"/>
  <c r="F37" i="6"/>
  <c r="F33" i="6"/>
  <c r="F6" i="6"/>
  <c r="F4" i="6"/>
  <c r="E4" i="6"/>
  <c r="D4" i="6"/>
  <c r="E5" i="5"/>
  <c r="C5" i="5"/>
  <c r="H13" i="4"/>
  <c r="C5" i="4"/>
  <c r="E5" i="4" s="1"/>
  <c r="C4" i="3"/>
  <c r="C93" i="3" s="1"/>
  <c r="C161" i="2"/>
  <c r="C4" i="2"/>
  <c r="C93" i="2" s="1"/>
  <c r="F158" i="8" l="1"/>
  <c r="E110" i="7"/>
  <c r="F7" i="6"/>
  <c r="F48" i="6" s="1"/>
  <c r="C160" i="3"/>
  <c r="C160" i="2"/>
  <c r="C161" i="3" l="1"/>
</calcChain>
</file>

<file path=xl/sharedStrings.xml><?xml version="1.0" encoding="utf-8"?>
<sst xmlns="http://schemas.openxmlformats.org/spreadsheetml/2006/main" count="2194" uniqueCount="504">
  <si>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</si>
  <si>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</si>
  <si>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</si>
  <si>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</si>
  <si>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</si>
  <si>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</si>
  <si>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</si>
  <si>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</si>
  <si>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</si>
  <si>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</si>
  <si>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</si>
  <si>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</si>
  <si>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</si>
  <si>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</si>
  <si>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</si>
  <si>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</si>
  <si>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</si>
  <si>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</si>
  <si>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</si>
  <si>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</si>
  <si>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</si>
  <si>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</si>
  <si>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</si>
  <si>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</si>
  <si>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</si>
  <si>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</si>
  <si>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</si>
  <si>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</si>
  <si>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</si>
  <si>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</si>
  <si>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</si>
  <si>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</si>
  <si>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</si>
  <si>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</si>
  <si>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</si>
  <si>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</si>
  <si>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</si>
  <si>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</si>
  <si>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</si>
  <si>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</si>
  <si>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</si>
  <si>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</si>
  <si>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</si>
  <si>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</si>
  <si>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</si>
  <si>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</si>
  <si>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</si>
  <si>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</si>
  <si>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</si>
  <si>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</si>
  <si>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</si>
  <si>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</si>
  <si>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</si>
  <si>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</si>
  <si>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</si>
  <si>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</si>
  <si>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</si>
  <si>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</si>
  <si>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</si>
  <si>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</si>
  <si>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</si>
  <si>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</si>
  <si>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</si>
  <si>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</si>
  <si>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</si>
  <si>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</si>
  <si>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</si>
  <si>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</si>
  <si>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</si>
  <si>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</si>
  <si>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</si>
  <si>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</si>
  <si>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</si>
  <si>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</si>
  <si>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</si>
  <si>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</si>
  <si>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</si>
  <si>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</si>
  <si>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</si>
  <si>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</si>
  <si>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</si>
  <si>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</si>
  <si>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</si>
  <si>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</si>
  <si>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</si>
  <si>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</si>
  <si>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</si>
  <si>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</si>
  <si>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</si>
  <si>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</si>
  <si>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</si>
  <si>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</si>
  <si>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</si>
  <si>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</si>
  <si>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</si>
  <si>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</si>
  <si>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</si>
  <si>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</si>
  <si>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</si>
  <si>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</si>
  <si>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</si>
  <si>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</si>
  <si>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</si>
  <si>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</si>
  <si>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</si>
  <si>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</si>
  <si>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</si>
  <si>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</si>
  <si>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</si>
  <si>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</si>
  <si>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</si>
  <si>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</si>
  <si>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</si>
  <si>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</si>
  <si>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</si>
  <si>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</si>
  <si>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</si>
  <si>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</si>
  <si>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</si>
  <si>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</si>
  <si>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</si>
  <si>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</si>
  <si>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</si>
  <si>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</si>
  <si>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</si>
  <si>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</si>
  <si>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</si>
  <si>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</si>
  <si>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</si>
  <si>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</si>
  <si>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</si>
  <si>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</si>
  <si>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</si>
  <si>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</si>
  <si>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</si>
  <si>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</si>
  <si>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</si>
  <si>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</si>
  <si>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</si>
  <si>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</si>
  <si>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</si>
  <si>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</si>
  <si>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</si>
  <si>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</si>
  <si>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</si>
  <si>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</si>
  <si>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</si>
  <si>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</si>
  <si>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</si>
  <si>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</si>
  <si>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</si>
  <si>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</si>
  <si>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</si>
  <si>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</si>
  <si>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</si>
  <si>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</si>
  <si>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</si>
  <si>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</si>
  <si>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</si>
  <si>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</si>
  <si>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</si>
  <si>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</si>
  <si>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</si>
  <si>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</si>
  <si>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</si>
  <si>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</si>
  <si>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</si>
  <si>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</si>
  <si>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</si>
  <si>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</si>
  <si>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</si>
  <si>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</si>
  <si>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</si>
  <si>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</si>
  <si>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</si>
  <si>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</si>
  <si>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</si>
  <si>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</si>
  <si>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</si>
  <si>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</si>
  <si>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</si>
  <si>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</si>
  <si>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</si>
  <si>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</si>
  <si>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</si>
  <si>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</si>
  <si>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</si>
  <si>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</si>
  <si>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</si>
  <si>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</si>
  <si>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</si>
  <si>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</si>
  <si>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</si>
  <si>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</si>
  <si>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</si>
  <si>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</si>
  <si>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</si>
  <si>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</si>
  <si>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</si>
  <si>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</si>
  <si>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</si>
  <si>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</si>
  <si>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</si>
  <si>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</si>
  <si>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</si>
  <si>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</si>
  <si>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</si>
  <si>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</si>
  <si>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</si>
  <si>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</si>
  <si>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</si>
  <si>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</si>
  <si>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</si>
  <si>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</si>
  <si>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</si>
  <si>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</si>
  <si>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</si>
  <si>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</si>
  <si>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</si>
  <si>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</si>
  <si>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</si>
  <si>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</si>
  <si>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</si>
  <si>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</si>
  <si>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</si>
  <si>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</si>
  <si>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</si>
  <si>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</si>
  <si>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</si>
  <si>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</si>
  <si>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</si>
  <si>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</si>
  <si>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</si>
  <si>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</si>
  <si>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</si>
  <si>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</si>
  <si>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</si>
  <si>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</si>
  <si>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</si>
  <si>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</si>
  <si>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</si>
  <si>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</si>
  <si>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</si>
  <si>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</si>
  <si>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</si>
  <si>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</si>
  <si>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</si>
  <si>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</si>
  <si>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</si>
  <si>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</si>
  <si>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</si>
  <si>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</si>
  <si>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</si>
  <si>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</si>
  <si>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</si>
  <si>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</si>
  <si>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</si>
  <si>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</si>
  <si>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</si>
  <si>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</si>
  <si>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</si>
  <si>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</si>
  <si>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</si>
  <si>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</si>
  <si>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</si>
  <si>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</si>
  <si>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</si>
  <si>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</si>
  <si>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</si>
  <si>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</si>
  <si>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</si>
  <si>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</si>
  <si>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</si>
  <si>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</si>
  <si>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</si>
  <si>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</si>
  <si>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</si>
  <si>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</si>
  <si>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</si>
  <si>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</si>
  <si>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</si>
  <si>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</si>
  <si>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</si>
  <si>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</si>
  <si>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</si>
  <si>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</si>
  <si>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</si>
  <si>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</si>
  <si>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</si>
  <si>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</si>
  <si>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</si>
  <si>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</si>
  <si>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</si>
  <si>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</si>
  <si>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</si>
  <si>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</si>
  <si>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</si>
  <si>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</si>
  <si>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</si>
  <si>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</si>
  <si>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</si>
  <si>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</si>
  <si>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</si>
  <si>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</si>
  <si>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</si>
  <si>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</si>
  <si>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</si>
  <si>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</si>
  <si>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</si>
  <si>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</si>
  <si>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</si>
  <si>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</si>
  <si>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</si>
  <si>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</si>
  <si>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</si>
  <si>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</si>
  <si>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</si>
  <si>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</si>
  <si>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</si>
  <si>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</si>
  <si>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</si>
  <si>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</si>
  <si>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</si>
  <si>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</si>
  <si>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</si>
  <si>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</si>
  <si>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</si>
  <si>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</si>
  <si>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</si>
  <si>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</si>
  <si>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</si>
  <si>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</si>
  <si>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</si>
  <si>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</si>
  <si>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</si>
  <si>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</si>
  <si>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</si>
  <si>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</si>
  <si>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</si>
  <si>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</si>
  <si>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</si>
  <si>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</si>
  <si>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</si>
  <si>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</si>
  <si>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</si>
  <si>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</si>
  <si>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</si>
  <si>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</si>
  <si>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</si>
  <si>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</si>
  <si>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</si>
  <si>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</si>
  <si>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</si>
  <si>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</si>
  <si>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</si>
  <si>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</si>
  <si>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</si>
  <si>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</si>
  <si>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</si>
  <si>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</si>
  <si>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</si>
  <si>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</si>
  <si>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</si>
  <si>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</si>
  <si>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</si>
  <si>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</si>
  <si>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</si>
  <si>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 közmunka</t>
  </si>
  <si>
    <t>2018</t>
  </si>
  <si>
    <t>Ingatlan vásárlás</t>
  </si>
  <si>
    <t>Ibrányi 0127/4</t>
  </si>
  <si>
    <t>Ibrányi 0127/20 hrsz</t>
  </si>
  <si>
    <t>Ibrányi 2162 hrsz</t>
  </si>
  <si>
    <t>Ibrányi 193/1 hrsz</t>
  </si>
  <si>
    <t>Ibrányi 2071 hrsz</t>
  </si>
  <si>
    <t>Ibrányi 2074/2 hrsz</t>
  </si>
  <si>
    <t>Ibrányi 0282/7 hrsz</t>
  </si>
  <si>
    <t>Ibrányi 1073 hrsz</t>
  </si>
  <si>
    <t>Ibrányi 0276/47 hrsz</t>
  </si>
  <si>
    <t>Ibrányi 1801 hrsz</t>
  </si>
  <si>
    <t>Ibrányi 2783 hrsz</t>
  </si>
  <si>
    <t>Ibrányi 04/41 hrsz</t>
  </si>
  <si>
    <t>Ibrányi 1397 hrsz</t>
  </si>
  <si>
    <t>Ibrányi 1398 hrsz</t>
  </si>
  <si>
    <t>Ibrányi 1399 hrsz</t>
  </si>
  <si>
    <t>Ibrányi 1401 hrsz</t>
  </si>
  <si>
    <t>Ibrányi 1423 hrsz</t>
  </si>
  <si>
    <t>Ibrányi 1652 hrsz</t>
  </si>
  <si>
    <t>Ibrányi 2221 hrsz</t>
  </si>
  <si>
    <t>Ibrányi 1651/1 hrsz</t>
  </si>
  <si>
    <t>Ibrányi 1431 hrsz</t>
  </si>
  <si>
    <t>Ibrányi 166 hrsz</t>
  </si>
  <si>
    <t>Ibrányi 2240 és 2241 hrsz</t>
  </si>
  <si>
    <t>Egyéb ingatlan vásárlás</t>
  </si>
  <si>
    <t>Pályázatok önerő, tervek készítése</t>
  </si>
  <si>
    <t>Iskolánál gyalogos átkelőhely létesítése terv</t>
  </si>
  <si>
    <t>Leader pályázatok önerő</t>
  </si>
  <si>
    <t>TOP 4.3.1. pályázat beruházás</t>
  </si>
  <si>
    <t>TOP 1.1.1. pályázat beruházás</t>
  </si>
  <si>
    <t>ASP</t>
  </si>
  <si>
    <t>EFOP 1.2.11 pályázat beruházás</t>
  </si>
  <si>
    <t>TOP 5.2.1.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</si>
  <si>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</si>
  <si>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</si>
  <si>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</si>
  <si>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</si>
  <si>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Páramentesítő</t>
  </si>
  <si>
    <t>Károlyi M. utca sportpálya kamerás megfigyelő rendszer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</si>
  <si>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</si>
  <si>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</si>
  <si>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</si>
  <si>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</si>
  <si>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</si>
  <si>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</si>
  <si>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</si>
  <si>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2018. évi 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</si>
  <si>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</si>
  <si>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</si>
  <si>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</si>
  <si>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</si>
  <si>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</si>
  <si>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</si>
  <si>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</si>
  <si>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</si>
  <si>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</si>
  <si>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</si>
  <si>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</si>
  <si>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</si>
  <si>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</si>
  <si>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</si>
  <si>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</si>
  <si>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</si>
  <si>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</si>
  <si>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</si>
  <si>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</si>
  <si>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</si>
  <si>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</si>
  <si>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>Költségvetési szerv megnevezése</t>
  </si>
  <si>
    <t>Ibrányi Polgármesteri Hivatal</t>
  </si>
  <si>
    <t>02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</si>
  <si>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</si>
  <si>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</si>
  <si>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</si>
  <si>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</si>
  <si>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</si>
  <si>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</si>
  <si>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</si>
  <si>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 2.3-ból EU támogatás</t>
  </si>
  <si>
    <t>Felhalmozási célú támogatások államháztartáson belülről (4.1.+…+4.3.)</t>
  </si>
  <si>
    <t>Egyéb felhalmozási célú támogatások bevételei államháztartáson belülről</t>
  </si>
  <si>
    <t xml:space="preserve">  4.3.-ból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</si>
  <si>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</si>
  <si>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</si>
  <si>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</si>
  <si>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</si>
  <si>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</si>
  <si>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</si>
  <si>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</si>
  <si>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</si>
  <si>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</si>
  <si>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</si>
  <si>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</si>
  <si>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</si>
  <si>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</si>
  <si>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</si>
  <si>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</si>
  <si>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</si>
  <si>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</si>
  <si>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Gazdasági Műszaki Ellátó és Szolgáltató Szervezet</t>
  </si>
  <si>
    <t>03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</si>
  <si>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</si>
  <si>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</si>
  <si>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</si>
  <si>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</si>
  <si>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 Városi Óvoda</t>
  </si>
  <si>
    <t>05</t>
  </si>
  <si>
    <t>Ezer forintban !</t>
  </si>
  <si>
    <t>Ibrány Város Önkormányzata és költségvetési szervei</t>
  </si>
  <si>
    <t>2018. évi 
összesített költségvetése</t>
  </si>
  <si>
    <t>-</t>
  </si>
  <si>
    <t>Ibrány Város Önkormányzata 2018. évi költségvetéséről és a költségvetés vitelének szabályairól szóló 4/2018. (II. 20.) számú önkormányzati rendelet 1.1. számú melléklete</t>
  </si>
  <si>
    <t>Ibrány Város Önkormányzata 2018. évi költségvetéséről és a költségvetés vitelének szabályairól szóló 4/2018. (II. 20.) számú önkormányzati rendelet 2.1. számú melléklete</t>
  </si>
  <si>
    <t>Ibrány Város Önkormányzata 2018. évi költségvetéséről és a költségvetés vitelének szabályairól szóló 4/2018. (II. 20.) számú önkormányzati rendelet 2.2. számú melléklete</t>
  </si>
  <si>
    <t>Ibrány Város Önkormányzata 2018. évi költségvetéséről és a költségvetés vitelének szabályairól szóló 4/2018. (II. 20.) számú önkormányzati rendelet 6. számú melléklete</t>
  </si>
  <si>
    <t>6. melléklet</t>
  </si>
  <si>
    <t>Ibrány Város Önkormányzata 2018. évi költségvetéséről és a költségvetés vitelének szabályairól szóló 4/2018. (II. 20.) számú önkormányzati rendelet 9.1. számú melléklete</t>
  </si>
  <si>
    <t>7. melléklet</t>
  </si>
  <si>
    <t>Ibrány Város Önkormányzata 2018. évi költségvetéséről és a költségvetés vitelének szabályairól szóló 4/2018. (II. 20.) számú önkormányzati rendelet 9.5.1. számú melléklete</t>
  </si>
  <si>
    <t>Ibrány Város Önkormányzata 2018. évi költségvetéséről és a költségvetés vitelének szabályairól szóló 4/2018. (II. 20.) számú önkormányzati rendelet 9.5. számú melléklete</t>
  </si>
  <si>
    <t>Ibrány Város Önkormányzata 2018. évi költségvetéséről és a költségvetés vitelének szabályairól szóló 4/2018. (II. 20.) számú önkormányzati rendelet 9.3.1. számú melléklete</t>
  </si>
  <si>
    <t>Ibrány Város Önkormányzata 2018. évi költségvetéséről és a költségvetés vitelének szabályairól szóló 4/2018. (II. 20.) számú önkormányzati rendelet 9.3. számú melléklete</t>
  </si>
  <si>
    <t>Ibrány Város Önkormányzata 2018. évi költségvetéséről és a költségvetés vitelének szabályairól szóló 4/2018. (II. 20.) számú önkormányzati rendelet 9.2.1. számú melléklete</t>
  </si>
  <si>
    <t>Ibrány Város Önkormányzata 2018. évi költségvetéséről és a költségvetés vitelének szabályairól szóló 4/2018. (II. 20.) számú önkormányzati rendelet 9.2. számú melléklete</t>
  </si>
  <si>
    <t>Ibrány Város Önkormányzata 2018. évi költségvetéséről és a költségvetés vitelének szabályairól szóló 4/2018. (II. 20.) számú önkormányzati rendelet 9.1.1. számú melléklete</t>
  </si>
  <si>
    <t>Ibrány Város Önkormányzata 2018. évi költségvetéséről és a költségvetés vitelének szabályairól szóló 4/2018. (II. 20.) számú önkormányzati rendelet 1.2. számú melléklete</t>
  </si>
  <si>
    <t>3. melléklet</t>
  </si>
  <si>
    <t>4.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</si>
  <si>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</si>
  <si>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</si>
  <si>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</si>
  <si>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</si>
  <si>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</si>
  <si>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</si>
  <si>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Egyéb pályázatokhoz kapcsolódó önerő, tervkészítési költség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</si>
</sst>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sz val="11"/>
      <name val="Times New Roman CE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6" fillId="0" borderId="4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164" fontId="4" fillId="0" borderId="0" xfId="2" applyNumberFormat="1" applyFill="1" applyAlignment="1">
      <alignment vertical="center" wrapText="1"/>
    </xf>
    <xf numFmtId="164" fontId="5" fillId="0" borderId="0" xfId="2" applyNumberFormat="1" applyFont="1" applyFill="1" applyAlignment="1" applyProtection="1">
      <alignment horizontal="right" shrinkToFit="1"/>
    </xf>
    <xf numFmtId="164" fontId="19" fillId="0" borderId="0" xfId="2" applyNumberFormat="1" applyFont="1" applyFill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12" fillId="0" borderId="41" xfId="2" applyNumberFormat="1" applyFont="1" applyFill="1" applyBorder="1" applyAlignment="1" applyProtection="1">
      <alignment horizontal="center" vertical="center" wrapText="1"/>
    </xf>
    <xf numFmtId="164" fontId="12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12" fillId="0" borderId="12" xfId="2" applyNumberFormat="1" applyFont="1" applyFill="1" applyBorder="1" applyAlignment="1" applyProtection="1">
      <alignment vertical="center" wrapText="1"/>
      <protection locked="0"/>
    </xf>
    <xf numFmtId="49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2" xfId="2" applyNumberFormat="1" applyFont="1" applyFill="1" applyBorder="1" applyAlignment="1" applyProtection="1">
      <alignment vertical="center" wrapText="1"/>
      <protection locked="0"/>
    </xf>
    <xf numFmtId="164" fontId="8" fillId="0" borderId="15" xfId="2" applyNumberFormat="1" applyFont="1" applyFill="1" applyBorder="1" applyAlignment="1" applyProtection="1">
      <alignment vertical="center" wrapText="1"/>
    </xf>
    <xf numFmtId="164" fontId="21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2" applyNumberFormat="1" applyFont="1" applyFill="1" applyBorder="1" applyAlignment="1" applyProtection="1">
      <alignment vertical="center" wrapText="1"/>
      <protection locked="0"/>
    </xf>
    <xf numFmtId="49" fontId="21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23" xfId="2" applyNumberFormat="1" applyFont="1" applyFill="1" applyBorder="1" applyAlignment="1" applyProtection="1">
      <alignment horizontal="left" vertical="center" wrapText="1"/>
      <protection locked="0"/>
    </xf>
    <xf numFmtId="164" fontId="12" fillId="0" borderId="13" xfId="2" applyNumberFormat="1" applyFont="1" applyFill="1" applyBorder="1" applyAlignment="1" applyProtection="1">
      <alignment vertical="center" wrapText="1"/>
      <protection locked="0"/>
    </xf>
    <xf numFmtId="164" fontId="12" fillId="0" borderId="14" xfId="2" applyNumberFormat="1" applyFont="1" applyFill="1" applyBorder="1" applyAlignment="1" applyProtection="1">
      <alignment vertical="center" wrapText="1"/>
      <protection locked="0"/>
    </xf>
    <xf numFmtId="49" fontId="8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4" xfId="2" applyNumberFormat="1" applyFont="1" applyFill="1" applyBorder="1" applyAlignment="1" applyProtection="1">
      <alignment vertical="center" wrapText="1"/>
      <protection locked="0"/>
    </xf>
    <xf numFmtId="164" fontId="8" fillId="0" borderId="22" xfId="2" applyNumberFormat="1" applyFont="1" applyFill="1" applyBorder="1" applyAlignment="1" applyProtection="1">
      <alignment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7" fillId="0" borderId="3" xfId="2" applyNumberFormat="1" applyFont="1" applyFill="1" applyBorder="1" applyAlignment="1" applyProtection="1">
      <alignment vertical="center" wrapText="1"/>
    </xf>
    <xf numFmtId="164" fontId="7" fillId="2" borderId="3" xfId="2" applyNumberFormat="1" applyFont="1" applyFill="1" applyBorder="1" applyAlignment="1" applyProtection="1">
      <alignment vertical="center" wrapText="1"/>
    </xf>
    <xf numFmtId="164" fontId="7" fillId="0" borderId="4" xfId="2" applyNumberFormat="1" applyFont="1" applyFill="1" applyBorder="1" applyAlignment="1" applyProtection="1">
      <alignment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24" fillId="0" borderId="0" xfId="2" applyNumberFormat="1" applyFont="1" applyFill="1" applyAlignment="1" applyProtection="1">
      <alignment vertical="center" wrapText="1"/>
    </xf>
    <xf numFmtId="0" fontId="25" fillId="0" borderId="0" xfId="2" applyFont="1" applyAlignment="1" applyProtection="1">
      <alignment horizontal="right" vertical="top"/>
      <protection locked="0"/>
    </xf>
    <xf numFmtId="164" fontId="23" fillId="0" borderId="0" xfId="2" applyNumberFormat="1" applyFont="1" applyFill="1" applyAlignment="1">
      <alignment vertical="center" wrapText="1"/>
    </xf>
    <xf numFmtId="0" fontId="6" fillId="0" borderId="42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3" xfId="2" applyFont="1" applyFill="1" applyBorder="1" applyAlignment="1" applyProtection="1">
      <alignment vertical="center"/>
    </xf>
    <xf numFmtId="0" fontId="6" fillId="0" borderId="44" xfId="2" applyFont="1" applyFill="1" applyBorder="1" applyAlignment="1" applyProtection="1">
      <alignment horizontal="center" vertical="center"/>
    </xf>
    <xf numFmtId="49" fontId="6" fillId="0" borderId="45" xfId="2" applyNumberFormat="1" applyFont="1" applyFill="1" applyBorder="1" applyAlignment="1" applyProtection="1">
      <alignment horizontal="right" vertical="center" indent="1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19" fillId="0" borderId="0" xfId="2" applyFont="1" applyFill="1" applyAlignment="1">
      <alignment vertical="center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4" fillId="0" borderId="0" xfId="2" applyFill="1" applyAlignment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>
      <alignment vertical="center" wrapText="1"/>
    </xf>
    <xf numFmtId="164" fontId="27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6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28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0" xfId="1" applyNumberFormat="1" applyFont="1" applyFill="1" applyBorder="1" applyAlignment="1" applyProtection="1">
      <alignment horizontal="center" vertical="center" wrapText="1"/>
    </xf>
    <xf numFmtId="0" fontId="8" fillId="0" borderId="44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52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0" xfId="2" applyNumberFormat="1" applyFont="1" applyFill="1" applyAlignment="1">
      <alignment vertical="center" wrapText="1"/>
    </xf>
    <xf numFmtId="0" fontId="29" fillId="0" borderId="0" xfId="2" applyFont="1" applyFill="1" applyAlignment="1">
      <alignment vertical="center" wrapText="1"/>
    </xf>
    <xf numFmtId="165" fontId="29" fillId="0" borderId="0" xfId="3" applyNumberFormat="1" applyFont="1" applyFill="1" applyAlignment="1">
      <alignment vertical="center" wrapText="1"/>
    </xf>
    <xf numFmtId="165" fontId="29" fillId="0" borderId="0" xfId="2" applyNumberFormat="1" applyFont="1" applyFill="1" applyAlignment="1">
      <alignment vertical="center" wrapText="1"/>
    </xf>
    <xf numFmtId="0" fontId="27" fillId="0" borderId="0" xfId="2" applyFont="1" applyFill="1" applyAlignment="1">
      <alignment vertical="center"/>
    </xf>
    <xf numFmtId="165" fontId="27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3" xfId="2" applyFont="1" applyFill="1" applyBorder="1" applyAlignment="1" applyProtection="1">
      <alignment horizontal="center" vertical="center" wrapText="1"/>
    </xf>
    <xf numFmtId="49" fontId="6" fillId="0" borderId="45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6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 applyProtection="1">
      <alignment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41" xfId="2" applyNumberFormat="1" applyFont="1" applyFill="1" applyBorder="1" applyAlignment="1" applyProtection="1">
      <alignment horizontal="right" vertical="center" wrapText="1" inden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3" xfId="2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52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8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3" fontId="19" fillId="3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25" fillId="0" borderId="0" xfId="2" applyFont="1" applyAlignment="1" applyProtection="1">
      <alignment horizontal="right" vertical="center"/>
    </xf>
    <xf numFmtId="164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left" vertical="center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8.%20k&#246;lts&#233;gvet&#233;se%20m&#243;d%2004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2018. évi előirányzat BEVÉTELEK</v>
          </cell>
        </row>
      </sheetData>
      <sheetData sheetId="1">
        <row r="3">
          <cell r="C3" t="str">
            <v>2018. évi előirányzat</v>
          </cell>
        </row>
      </sheetData>
      <sheetData sheetId="2"/>
      <sheetData sheetId="3"/>
      <sheetData sheetId="4"/>
      <sheetData sheetId="5">
        <row r="4">
          <cell r="C4" t="str">
            <v>2018. évi előirányzat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9">
          <cell r="C159">
            <v>7</v>
          </cell>
        </row>
        <row r="160">
          <cell r="C160">
            <v>424</v>
          </cell>
        </row>
      </sheetData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C28" sqref="C28"/>
    </sheetView>
  </sheetViews>
  <sheetFormatPr defaultRowHeight="12.75" x14ac:dyDescent="0.2"/>
  <cols>
    <col min="1" max="1" width="9.140625" style="288"/>
    <col min="2" max="2" width="13.85546875" style="288" customWidth="1"/>
    <col min="3" max="3" width="15.28515625" style="288" customWidth="1"/>
    <col min="4" max="4" width="13.5703125" style="288" customWidth="1"/>
    <col min="5" max="16384" width="9.140625" style="288"/>
  </cols>
  <sheetData>
    <row r="10" spans="2:7" ht="90.75" customHeight="1" x14ac:dyDescent="0.4">
      <c r="B10" s="296" t="s">
        <v>477</v>
      </c>
      <c r="C10" s="297"/>
      <c r="D10" s="297"/>
      <c r="E10" s="297"/>
      <c r="F10" s="297"/>
      <c r="G10" s="297"/>
    </row>
    <row r="11" spans="2:7" ht="30" x14ac:dyDescent="0.4">
      <c r="B11" s="289"/>
      <c r="C11" s="290"/>
      <c r="D11" s="290"/>
      <c r="E11" s="290"/>
      <c r="F11" s="290"/>
      <c r="G11" s="290"/>
    </row>
    <row r="12" spans="2:7" ht="114.75" customHeight="1" x14ac:dyDescent="0.2">
      <c r="B12" s="298" t="s">
        <v>478</v>
      </c>
      <c r="C12" s="299"/>
      <c r="D12" s="299"/>
      <c r="E12" s="299"/>
      <c r="F12" s="299"/>
      <c r="G12" s="299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topLeftCell="A103" zoomScaleNormal="130" zoomScaleSheetLayoutView="100" workbookViewId="0">
      <selection activeCell="C157" sqref="C157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302" t="s">
        <v>480</v>
      </c>
      <c r="B1" s="302"/>
      <c r="C1" s="302"/>
    </row>
    <row r="2" spans="1:3" ht="15.95" customHeight="1" x14ac:dyDescent="0.25">
      <c r="A2" s="303" t="s">
        <v>0</v>
      </c>
      <c r="B2" s="303"/>
      <c r="C2" s="303"/>
    </row>
    <row r="3" spans="1:3" ht="15.95" customHeight="1" thickBot="1" x14ac:dyDescent="0.3">
      <c r="A3" s="301" t="s">
        <v>1</v>
      </c>
      <c r="B3" s="301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tr">
        <f>+CONCATENATE(LEFT([1]ÖSSZEFÜGGÉSEK!A5,4),". évi előirányzat")</f>
        <v>2018. évi előirányzat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544769107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106800033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183323380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8453060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44000547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289566250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289566250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60826054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319680797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319680797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319680797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108475000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94487087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1015000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52203937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6851475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31091675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71643198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71643198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1430431439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679547492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679547492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695947492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2126378931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303" t="s">
        <v>175</v>
      </c>
      <c r="B91" s="303"/>
      <c r="C91" s="303"/>
    </row>
    <row r="92" spans="1:3" s="42" customFormat="1" ht="16.5" customHeight="1" thickBot="1" x14ac:dyDescent="0.3">
      <c r="A92" s="304" t="s">
        <v>176</v>
      </c>
      <c r="B92" s="304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tr">
        <f>+C4</f>
        <v>2018. évi előirányzat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1245602854</v>
      </c>
    </row>
    <row r="96" spans="1:3" ht="12" customHeight="1" x14ac:dyDescent="0.25">
      <c r="A96" s="49" t="s">
        <v>9</v>
      </c>
      <c r="B96" s="50" t="s">
        <v>179</v>
      </c>
      <c r="C96" s="51">
        <v>531225551</v>
      </c>
    </row>
    <row r="97" spans="1:3" ht="12" customHeight="1" x14ac:dyDescent="0.25">
      <c r="A97" s="17" t="s">
        <v>11</v>
      </c>
      <c r="B97" s="52" t="s">
        <v>180</v>
      </c>
      <c r="C97" s="53">
        <v>91284182</v>
      </c>
    </row>
    <row r="98" spans="1:3" ht="12" customHeight="1" x14ac:dyDescent="0.25">
      <c r="A98" s="17" t="s">
        <v>13</v>
      </c>
      <c r="B98" s="52" t="s">
        <v>181</v>
      </c>
      <c r="C98" s="54">
        <v>503859973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4">
        <v>26959557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70523591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70523591</v>
      </c>
    </row>
    <row r="116" spans="1:3" ht="12" customHeight="1" thickBot="1" x14ac:dyDescent="0.3">
      <c r="A116" s="10" t="s">
        <v>21</v>
      </c>
      <c r="B116" s="63" t="s">
        <v>214</v>
      </c>
      <c r="C116" s="12">
        <v>856863937</v>
      </c>
    </row>
    <row r="117" spans="1:3" ht="12" customHeight="1" x14ac:dyDescent="0.25">
      <c r="A117" s="14" t="s">
        <v>23</v>
      </c>
      <c r="B117" s="52" t="s">
        <v>215</v>
      </c>
      <c r="C117" s="16">
        <v>842285638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10509250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4069049</v>
      </c>
    </row>
    <row r="130" spans="1:3" ht="12" customHeight="1" thickBot="1" x14ac:dyDescent="0.3">
      <c r="A130" s="10" t="s">
        <v>35</v>
      </c>
      <c r="B130" s="68" t="s">
        <v>233</v>
      </c>
      <c r="C130" s="12">
        <v>2102466791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2126378931</v>
      </c>
    </row>
    <row r="157" spans="1:9" ht="7.5" customHeight="1" x14ac:dyDescent="0.25"/>
    <row r="158" spans="1:9" x14ac:dyDescent="0.25">
      <c r="A158" s="300" t="s">
        <v>266</v>
      </c>
      <c r="B158" s="300"/>
      <c r="C158" s="300"/>
    </row>
    <row r="159" spans="1:9" ht="15" customHeight="1" thickBot="1" x14ac:dyDescent="0.3">
      <c r="A159" s="301" t="s">
        <v>267</v>
      </c>
      <c r="B159" s="301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f>+C64-C130</f>
        <v>-672035352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f>+C88-C155</f>
        <v>672035352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tabSelected="1" view="pageBreakPreview" topLeftCell="A28" zoomScaleNormal="130" zoomScaleSheetLayoutView="100" workbookViewId="0">
      <selection activeCell="C157" sqref="C157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302" t="s">
        <v>494</v>
      </c>
      <c r="B1" s="302"/>
      <c r="C1" s="302"/>
    </row>
    <row r="2" spans="1:3" ht="15.95" customHeight="1" x14ac:dyDescent="0.25">
      <c r="A2" s="303" t="s">
        <v>0</v>
      </c>
      <c r="B2" s="303"/>
      <c r="C2" s="303"/>
    </row>
    <row r="3" spans="1:3" ht="15.95" customHeight="1" thickBot="1" x14ac:dyDescent="0.3">
      <c r="A3" s="301" t="s">
        <v>1</v>
      </c>
      <c r="B3" s="301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tr">
        <f>+CONCATENATE(LEFT([1]ÖSSZEFÜGGÉSEK!A5,4),". évi előirányzat")</f>
        <v>2018. évi előirányzat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544769107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106800033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183323380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8453060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44000547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281758941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281758941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60826054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319680797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319680797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319680797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105120074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76645074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64328831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29457279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6851475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24680077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71643198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71643198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1389110948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679547492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679547492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695947492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2085058440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303" t="s">
        <v>175</v>
      </c>
      <c r="B91" s="303"/>
      <c r="C91" s="303"/>
    </row>
    <row r="92" spans="1:3" s="42" customFormat="1" ht="16.5" customHeight="1" thickBot="1" x14ac:dyDescent="0.3">
      <c r="A92" s="304" t="s">
        <v>176</v>
      </c>
      <c r="B92" s="304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tr">
        <f>+C4</f>
        <v>2018. évi előirányzat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1180967157</v>
      </c>
    </row>
    <row r="96" spans="1:3" ht="12" customHeight="1" x14ac:dyDescent="0.25">
      <c r="A96" s="49" t="s">
        <v>9</v>
      </c>
      <c r="B96" s="50" t="s">
        <v>179</v>
      </c>
      <c r="C96" s="82">
        <v>498350040</v>
      </c>
    </row>
    <row r="97" spans="1:3" ht="12" customHeight="1" x14ac:dyDescent="0.25">
      <c r="A97" s="17" t="s">
        <v>11</v>
      </c>
      <c r="B97" s="52" t="s">
        <v>180</v>
      </c>
      <c r="C97" s="53">
        <v>83542299</v>
      </c>
    </row>
    <row r="98" spans="1:3" ht="12" customHeight="1" x14ac:dyDescent="0.25">
      <c r="A98" s="17" t="s">
        <v>13</v>
      </c>
      <c r="B98" s="52" t="s">
        <v>181</v>
      </c>
      <c r="C98" s="53">
        <v>479641670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3">
        <v>26959557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70523591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70523591</v>
      </c>
    </row>
    <row r="116" spans="1:3" ht="12" customHeight="1" thickBot="1" x14ac:dyDescent="0.3">
      <c r="A116" s="10" t="s">
        <v>21</v>
      </c>
      <c r="B116" s="63" t="s">
        <v>214</v>
      </c>
      <c r="C116" s="12">
        <v>856863937</v>
      </c>
    </row>
    <row r="117" spans="1:3" ht="12" customHeight="1" x14ac:dyDescent="0.25">
      <c r="A117" s="14" t="s">
        <v>23</v>
      </c>
      <c r="B117" s="52" t="s">
        <v>215</v>
      </c>
      <c r="C117" s="16">
        <v>842285638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10509250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2037831094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2061743234</v>
      </c>
    </row>
    <row r="157" spans="1:9" ht="7.5" customHeight="1" x14ac:dyDescent="0.25"/>
    <row r="158" spans="1:9" x14ac:dyDescent="0.25">
      <c r="A158" s="300" t="s">
        <v>266</v>
      </c>
      <c r="B158" s="300"/>
      <c r="C158" s="300"/>
    </row>
    <row r="159" spans="1:9" ht="15" customHeight="1" thickBot="1" x14ac:dyDescent="0.3">
      <c r="A159" s="301" t="s">
        <v>267</v>
      </c>
      <c r="B159" s="301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f>+C64-C130</f>
        <v>-648720146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f>+C88-C155</f>
        <v>672035352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E20" sqref="E20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309" t="s">
        <v>481</v>
      </c>
      <c r="B1" s="309"/>
      <c r="C1" s="309"/>
      <c r="D1" s="309"/>
      <c r="E1" s="309"/>
    </row>
    <row r="2" spans="1:8" ht="39.75" customHeight="1" x14ac:dyDescent="0.25">
      <c r="B2" s="84" t="s">
        <v>272</v>
      </c>
      <c r="C2" s="85"/>
      <c r="D2" s="85"/>
      <c r="E2" s="85"/>
      <c r="F2" s="305"/>
    </row>
    <row r="3" spans="1:8" ht="14.25" thickBot="1" x14ac:dyDescent="0.3">
      <c r="B3" s="86" t="s">
        <v>495</v>
      </c>
      <c r="E3" s="87" t="s">
        <v>273</v>
      </c>
      <c r="F3" s="305"/>
    </row>
    <row r="4" spans="1:8" ht="18" customHeight="1" thickBot="1" x14ac:dyDescent="0.3">
      <c r="A4" s="306" t="s">
        <v>3</v>
      </c>
      <c r="B4" s="88" t="s">
        <v>274</v>
      </c>
      <c r="C4" s="89"/>
      <c r="D4" s="88" t="s">
        <v>275</v>
      </c>
      <c r="E4" s="90"/>
      <c r="F4" s="305"/>
    </row>
    <row r="5" spans="1:8" s="94" customFormat="1" ht="35.25" customHeight="1" thickBot="1" x14ac:dyDescent="0.3">
      <c r="A5" s="307"/>
      <c r="B5" s="91" t="s">
        <v>276</v>
      </c>
      <c r="C5" s="92" t="str">
        <f>+'[1]1.1.sz.mell.'!C3</f>
        <v>2018. évi előirányzat</v>
      </c>
      <c r="D5" s="91" t="s">
        <v>276</v>
      </c>
      <c r="E5" s="93" t="str">
        <f>+C5</f>
        <v>2018. évi előirányzat</v>
      </c>
      <c r="F5" s="305"/>
    </row>
    <row r="6" spans="1:8" s="99" customFormat="1" ht="12" customHeight="1" thickBot="1" x14ac:dyDescent="0.3">
      <c r="A6" s="95"/>
      <c r="B6" s="96" t="s">
        <v>5</v>
      </c>
      <c r="C6" s="97" t="s">
        <v>6</v>
      </c>
      <c r="D6" s="96" t="s">
        <v>277</v>
      </c>
      <c r="E6" s="98" t="s">
        <v>278</v>
      </c>
      <c r="F6" s="305"/>
    </row>
    <row r="7" spans="1:8" ht="12.95" customHeight="1" x14ac:dyDescent="0.25">
      <c r="A7" s="100" t="s">
        <v>7</v>
      </c>
      <c r="B7" s="101" t="s">
        <v>279</v>
      </c>
      <c r="C7" s="102">
        <v>544769107</v>
      </c>
      <c r="D7" s="101" t="s">
        <v>280</v>
      </c>
      <c r="E7" s="103">
        <v>531225551</v>
      </c>
      <c r="F7" s="305"/>
    </row>
    <row r="8" spans="1:8" ht="12.95" customHeight="1" x14ac:dyDescent="0.25">
      <c r="A8" s="104" t="s">
        <v>21</v>
      </c>
      <c r="B8" s="105" t="s">
        <v>281</v>
      </c>
      <c r="C8" s="102">
        <v>289566250</v>
      </c>
      <c r="D8" s="105" t="s">
        <v>180</v>
      </c>
      <c r="E8" s="103">
        <v>91284182</v>
      </c>
      <c r="F8" s="305"/>
    </row>
    <row r="9" spans="1:8" ht="12.95" customHeight="1" x14ac:dyDescent="0.25">
      <c r="A9" s="104" t="s">
        <v>35</v>
      </c>
      <c r="B9" s="105" t="s">
        <v>282</v>
      </c>
      <c r="C9" s="106"/>
      <c r="D9" s="105" t="s">
        <v>283</v>
      </c>
      <c r="E9" s="103">
        <v>503659973</v>
      </c>
      <c r="F9" s="305"/>
      <c r="H9" s="83">
        <v>67800000</v>
      </c>
    </row>
    <row r="10" spans="1:8" ht="12.95" customHeight="1" x14ac:dyDescent="0.25">
      <c r="A10" s="104" t="s">
        <v>234</v>
      </c>
      <c r="B10" s="105" t="s">
        <v>284</v>
      </c>
      <c r="C10" s="106">
        <v>108475000</v>
      </c>
      <c r="D10" s="105" t="s">
        <v>182</v>
      </c>
      <c r="E10" s="103">
        <v>21950000</v>
      </c>
      <c r="F10" s="305"/>
      <c r="H10" s="83">
        <v>40000</v>
      </c>
    </row>
    <row r="11" spans="1:8" ht="12.95" customHeight="1" x14ac:dyDescent="0.25">
      <c r="A11" s="104" t="s">
        <v>67</v>
      </c>
      <c r="B11" s="107" t="s">
        <v>285</v>
      </c>
      <c r="C11" s="106">
        <v>94487087</v>
      </c>
      <c r="D11" s="105" t="s">
        <v>184</v>
      </c>
      <c r="E11" s="103">
        <v>26959557</v>
      </c>
      <c r="F11" s="305"/>
      <c r="H11" s="83">
        <v>13500000</v>
      </c>
    </row>
    <row r="12" spans="1:8" ht="12.95" customHeight="1" x14ac:dyDescent="0.25">
      <c r="A12" s="104" t="s">
        <v>91</v>
      </c>
      <c r="B12" s="105" t="s">
        <v>286</v>
      </c>
      <c r="C12" s="108">
        <v>0</v>
      </c>
      <c r="D12" s="105" t="s">
        <v>209</v>
      </c>
      <c r="E12" s="103">
        <v>70523591</v>
      </c>
      <c r="F12" s="305"/>
      <c r="H12" s="83">
        <v>15200000</v>
      </c>
    </row>
    <row r="13" spans="1:8" ht="12.95" customHeight="1" x14ac:dyDescent="0.25">
      <c r="A13" s="104" t="s">
        <v>251</v>
      </c>
      <c r="B13" s="105" t="s">
        <v>287</v>
      </c>
      <c r="C13" s="106"/>
      <c r="D13" s="109"/>
      <c r="E13" s="110"/>
      <c r="F13" s="305"/>
      <c r="H13" s="83">
        <f>SUM(H9:H12)</f>
        <v>96540000</v>
      </c>
    </row>
    <row r="14" spans="1:8" ht="12.95" customHeight="1" x14ac:dyDescent="0.25">
      <c r="A14" s="104" t="s">
        <v>113</v>
      </c>
      <c r="B14" s="109"/>
      <c r="C14" s="106"/>
      <c r="D14" s="109"/>
      <c r="E14" s="110"/>
      <c r="F14" s="305"/>
    </row>
    <row r="15" spans="1:8" ht="12.95" customHeight="1" x14ac:dyDescent="0.25">
      <c r="A15" s="104" t="s">
        <v>260</v>
      </c>
      <c r="B15" s="111"/>
      <c r="C15" s="108"/>
      <c r="D15" s="109"/>
      <c r="E15" s="110"/>
      <c r="F15" s="305"/>
    </row>
    <row r="16" spans="1:8" ht="12.95" customHeight="1" x14ac:dyDescent="0.25">
      <c r="A16" s="104" t="s">
        <v>262</v>
      </c>
      <c r="B16" s="109"/>
      <c r="C16" s="106"/>
      <c r="D16" s="109"/>
      <c r="E16" s="110"/>
      <c r="F16" s="305"/>
    </row>
    <row r="17" spans="1:6" ht="12.95" customHeight="1" x14ac:dyDescent="0.25">
      <c r="A17" s="104" t="s">
        <v>264</v>
      </c>
      <c r="B17" s="109"/>
      <c r="C17" s="106"/>
      <c r="D17" s="109"/>
      <c r="E17" s="110"/>
      <c r="F17" s="305"/>
    </row>
    <row r="18" spans="1:6" ht="12.95" customHeight="1" thickBot="1" x14ac:dyDescent="0.3">
      <c r="A18" s="104" t="s">
        <v>288</v>
      </c>
      <c r="B18" s="112"/>
      <c r="C18" s="113"/>
      <c r="D18" s="109"/>
      <c r="E18" s="114"/>
      <c r="F18" s="305"/>
    </row>
    <row r="19" spans="1:6" ht="15.95" customHeight="1" thickBot="1" x14ac:dyDescent="0.3">
      <c r="A19" s="115" t="s">
        <v>289</v>
      </c>
      <c r="B19" s="116" t="s">
        <v>290</v>
      </c>
      <c r="C19" s="117">
        <v>1037297444</v>
      </c>
      <c r="D19" s="116" t="s">
        <v>291</v>
      </c>
      <c r="E19" s="118">
        <v>1245602854</v>
      </c>
      <c r="F19" s="305"/>
    </row>
    <row r="20" spans="1:6" ht="12.95" customHeight="1" x14ac:dyDescent="0.25">
      <c r="A20" s="119" t="s">
        <v>292</v>
      </c>
      <c r="B20" s="120" t="s">
        <v>293</v>
      </c>
      <c r="C20" s="121">
        <v>226912719</v>
      </c>
      <c r="D20" s="122" t="s">
        <v>294</v>
      </c>
      <c r="E20" s="123"/>
      <c r="F20" s="305"/>
    </row>
    <row r="21" spans="1:6" ht="12.95" customHeight="1" x14ac:dyDescent="0.25">
      <c r="A21" s="124" t="s">
        <v>295</v>
      </c>
      <c r="B21" s="122" t="s">
        <v>296</v>
      </c>
      <c r="C21" s="125">
        <v>226912719</v>
      </c>
      <c r="D21" s="122" t="s">
        <v>297</v>
      </c>
      <c r="E21" s="126"/>
      <c r="F21" s="305"/>
    </row>
    <row r="22" spans="1:6" ht="12.95" customHeight="1" x14ac:dyDescent="0.25">
      <c r="A22" s="124" t="s">
        <v>298</v>
      </c>
      <c r="B22" s="122" t="s">
        <v>299</v>
      </c>
      <c r="C22" s="125">
        <v>0</v>
      </c>
      <c r="D22" s="122" t="s">
        <v>300</v>
      </c>
      <c r="E22" s="126"/>
      <c r="F22" s="305"/>
    </row>
    <row r="23" spans="1:6" ht="12.95" customHeight="1" x14ac:dyDescent="0.25">
      <c r="A23" s="124" t="s">
        <v>301</v>
      </c>
      <c r="B23" s="122" t="s">
        <v>302</v>
      </c>
      <c r="C23" s="125"/>
      <c r="D23" s="122" t="s">
        <v>303</v>
      </c>
      <c r="E23" s="126"/>
      <c r="F23" s="305"/>
    </row>
    <row r="24" spans="1:6" ht="12.95" customHeight="1" x14ac:dyDescent="0.25">
      <c r="A24" s="124" t="s">
        <v>304</v>
      </c>
      <c r="B24" s="122" t="s">
        <v>305</v>
      </c>
      <c r="C24" s="125"/>
      <c r="D24" s="120" t="s">
        <v>306</v>
      </c>
      <c r="E24" s="126"/>
      <c r="F24" s="305"/>
    </row>
    <row r="25" spans="1:6" ht="12.95" customHeight="1" x14ac:dyDescent="0.25">
      <c r="A25" s="124" t="s">
        <v>307</v>
      </c>
      <c r="B25" s="122" t="s">
        <v>308</v>
      </c>
      <c r="C25" s="127">
        <v>0</v>
      </c>
      <c r="D25" s="122" t="s">
        <v>309</v>
      </c>
      <c r="E25" s="126"/>
      <c r="F25" s="305"/>
    </row>
    <row r="26" spans="1:6" ht="12.95" customHeight="1" x14ac:dyDescent="0.25">
      <c r="A26" s="119" t="s">
        <v>310</v>
      </c>
      <c r="B26" s="120" t="s">
        <v>311</v>
      </c>
      <c r="C26" s="128"/>
      <c r="D26" s="101" t="s">
        <v>249</v>
      </c>
      <c r="E26" s="123"/>
      <c r="F26" s="305"/>
    </row>
    <row r="27" spans="1:6" ht="12.95" customHeight="1" x14ac:dyDescent="0.25">
      <c r="A27" s="124" t="s">
        <v>312</v>
      </c>
      <c r="B27" s="122" t="s">
        <v>313</v>
      </c>
      <c r="C27" s="125"/>
      <c r="D27" s="105" t="s">
        <v>259</v>
      </c>
      <c r="E27" s="126"/>
      <c r="F27" s="305"/>
    </row>
    <row r="28" spans="1:6" ht="12.95" customHeight="1" x14ac:dyDescent="0.25">
      <c r="A28" s="104" t="s">
        <v>314</v>
      </c>
      <c r="B28" s="122" t="s">
        <v>168</v>
      </c>
      <c r="C28" s="125"/>
      <c r="D28" s="105" t="s">
        <v>261</v>
      </c>
      <c r="E28" s="126"/>
      <c r="F28" s="305"/>
    </row>
    <row r="29" spans="1:6" ht="12.95" customHeight="1" thickBot="1" x14ac:dyDescent="0.3">
      <c r="A29" s="129" t="s">
        <v>315</v>
      </c>
      <c r="B29" s="120" t="s">
        <v>170</v>
      </c>
      <c r="C29" s="128"/>
      <c r="D29" s="130" t="s">
        <v>248</v>
      </c>
      <c r="E29" s="123">
        <v>18607309</v>
      </c>
      <c r="F29" s="305"/>
    </row>
    <row r="30" spans="1:6" ht="15.95" customHeight="1" thickBot="1" x14ac:dyDescent="0.3">
      <c r="A30" s="115" t="s">
        <v>316</v>
      </c>
      <c r="B30" s="116" t="s">
        <v>317</v>
      </c>
      <c r="C30" s="117">
        <v>226912719</v>
      </c>
      <c r="D30" s="116" t="s">
        <v>318</v>
      </c>
      <c r="E30" s="118">
        <v>18607309</v>
      </c>
      <c r="F30" s="305"/>
    </row>
    <row r="31" spans="1:6" ht="13.5" thickBot="1" x14ac:dyDescent="0.3">
      <c r="A31" s="115" t="s">
        <v>319</v>
      </c>
      <c r="B31" s="131" t="s">
        <v>320</v>
      </c>
      <c r="C31" s="132">
        <v>1264010163</v>
      </c>
      <c r="D31" s="131" t="s">
        <v>321</v>
      </c>
      <c r="E31" s="132">
        <v>1264010163</v>
      </c>
      <c r="F31" s="305"/>
    </row>
    <row r="32" spans="1:6" ht="13.5" thickBot="1" x14ac:dyDescent="0.3">
      <c r="A32" s="115" t="s">
        <v>322</v>
      </c>
      <c r="B32" s="131" t="s">
        <v>323</v>
      </c>
      <c r="C32" s="132">
        <v>208305410</v>
      </c>
      <c r="D32" s="131" t="s">
        <v>324</v>
      </c>
      <c r="E32" s="132" t="s">
        <v>479</v>
      </c>
      <c r="F32" s="305"/>
    </row>
    <row r="33" spans="1:6" ht="13.5" thickBot="1" x14ac:dyDescent="0.3">
      <c r="A33" s="115" t="s">
        <v>325</v>
      </c>
      <c r="B33" s="131" t="s">
        <v>326</v>
      </c>
      <c r="C33" s="132" t="s">
        <v>479</v>
      </c>
      <c r="D33" s="131" t="s">
        <v>327</v>
      </c>
      <c r="E33" s="132" t="s">
        <v>479</v>
      </c>
      <c r="F33" s="305"/>
    </row>
    <row r="34" spans="1:6" ht="18.75" x14ac:dyDescent="0.25">
      <c r="B34" s="308"/>
      <c r="C34" s="308"/>
      <c r="D34" s="308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sqref="A1:E1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309" t="s">
        <v>482</v>
      </c>
      <c r="B1" s="309"/>
      <c r="C1" s="309"/>
      <c r="D1" s="309"/>
      <c r="E1" s="309"/>
    </row>
    <row r="2" spans="1:6" ht="31.5" x14ac:dyDescent="0.25">
      <c r="B2" s="84" t="s">
        <v>328</v>
      </c>
      <c r="C2" s="85"/>
      <c r="D2" s="85"/>
      <c r="E2" s="85"/>
      <c r="F2" s="305"/>
    </row>
    <row r="3" spans="1:6" ht="14.25" thickBot="1" x14ac:dyDescent="0.3">
      <c r="B3" s="86" t="s">
        <v>496</v>
      </c>
      <c r="E3" s="87" t="s">
        <v>329</v>
      </c>
      <c r="F3" s="305"/>
    </row>
    <row r="4" spans="1:6" ht="13.5" thickBot="1" x14ac:dyDescent="0.3">
      <c r="A4" s="310" t="s">
        <v>3</v>
      </c>
      <c r="B4" s="88" t="s">
        <v>274</v>
      </c>
      <c r="C4" s="89"/>
      <c r="D4" s="88" t="s">
        <v>275</v>
      </c>
      <c r="E4" s="90"/>
      <c r="F4" s="305"/>
    </row>
    <row r="5" spans="1:6" s="94" customFormat="1" ht="24.75" thickBot="1" x14ac:dyDescent="0.3">
      <c r="A5" s="311"/>
      <c r="B5" s="91" t="s">
        <v>276</v>
      </c>
      <c r="C5" s="92" t="str">
        <f>+'[1]2.1.sz.mell  '!C4</f>
        <v>2018. évi előirányzat</v>
      </c>
      <c r="D5" s="91" t="s">
        <v>276</v>
      </c>
      <c r="E5" s="92" t="str">
        <f>+'[1]2.1.sz.mell  '!C4</f>
        <v>2018. évi előirányzat</v>
      </c>
      <c r="F5" s="305"/>
    </row>
    <row r="6" spans="1:6" s="94" customFormat="1" ht="13.5" thickBot="1" x14ac:dyDescent="0.3">
      <c r="A6" s="95"/>
      <c r="B6" s="96" t="s">
        <v>5</v>
      </c>
      <c r="C6" s="97" t="s">
        <v>6</v>
      </c>
      <c r="D6" s="96" t="s">
        <v>277</v>
      </c>
      <c r="E6" s="98" t="s">
        <v>278</v>
      </c>
      <c r="F6" s="305"/>
    </row>
    <row r="7" spans="1:6" ht="12.95" customHeight="1" x14ac:dyDescent="0.25">
      <c r="A7" s="100" t="s">
        <v>7</v>
      </c>
      <c r="B7" s="101" t="s">
        <v>330</v>
      </c>
      <c r="C7" s="102">
        <v>319680797</v>
      </c>
      <c r="D7" s="101" t="s">
        <v>215</v>
      </c>
      <c r="E7" s="103">
        <v>842285638</v>
      </c>
      <c r="F7" s="305"/>
    </row>
    <row r="8" spans="1:6" x14ac:dyDescent="0.25">
      <c r="A8" s="104" t="s">
        <v>21</v>
      </c>
      <c r="B8" s="105" t="s">
        <v>331</v>
      </c>
      <c r="C8" s="106"/>
      <c r="D8" s="105" t="s">
        <v>332</v>
      </c>
      <c r="E8" s="110"/>
      <c r="F8" s="305"/>
    </row>
    <row r="9" spans="1:6" ht="12.95" customHeight="1" x14ac:dyDescent="0.25">
      <c r="A9" s="104" t="s">
        <v>35</v>
      </c>
      <c r="B9" s="105" t="s">
        <v>333</v>
      </c>
      <c r="C9" s="106">
        <v>71643198</v>
      </c>
      <c r="D9" s="105" t="s">
        <v>217</v>
      </c>
      <c r="E9" s="110">
        <v>10509250</v>
      </c>
      <c r="F9" s="305"/>
    </row>
    <row r="10" spans="1:6" ht="12.95" customHeight="1" x14ac:dyDescent="0.25">
      <c r="A10" s="104" t="s">
        <v>234</v>
      </c>
      <c r="B10" s="105" t="s">
        <v>334</v>
      </c>
      <c r="C10" s="106">
        <v>1810000</v>
      </c>
      <c r="D10" s="105" t="s">
        <v>335</v>
      </c>
      <c r="E10" s="110"/>
      <c r="F10" s="305"/>
    </row>
    <row r="11" spans="1:6" ht="12.75" customHeight="1" x14ac:dyDescent="0.25">
      <c r="A11" s="104" t="s">
        <v>67</v>
      </c>
      <c r="B11" s="105" t="s">
        <v>336</v>
      </c>
      <c r="C11" s="106"/>
      <c r="D11" s="105" t="s">
        <v>219</v>
      </c>
      <c r="E11" s="110">
        <v>4069049</v>
      </c>
      <c r="F11" s="305"/>
    </row>
    <row r="12" spans="1:6" ht="12.95" customHeight="1" x14ac:dyDescent="0.25">
      <c r="A12" s="104" t="s">
        <v>91</v>
      </c>
      <c r="B12" s="105" t="s">
        <v>337</v>
      </c>
      <c r="C12" s="108"/>
      <c r="D12" s="133"/>
      <c r="E12" s="110"/>
      <c r="F12" s="305"/>
    </row>
    <row r="13" spans="1:6" ht="12.95" customHeight="1" x14ac:dyDescent="0.25">
      <c r="A13" s="104" t="s">
        <v>251</v>
      </c>
      <c r="B13" s="109"/>
      <c r="C13" s="106"/>
      <c r="D13" s="133"/>
      <c r="E13" s="110"/>
      <c r="F13" s="305"/>
    </row>
    <row r="14" spans="1:6" ht="12.95" customHeight="1" x14ac:dyDescent="0.25">
      <c r="A14" s="104" t="s">
        <v>113</v>
      </c>
      <c r="B14" s="109"/>
      <c r="C14" s="106"/>
      <c r="D14" s="134"/>
      <c r="E14" s="110"/>
      <c r="F14" s="305"/>
    </row>
    <row r="15" spans="1:6" ht="12.95" customHeight="1" x14ac:dyDescent="0.25">
      <c r="A15" s="104" t="s">
        <v>260</v>
      </c>
      <c r="B15" s="135"/>
      <c r="C15" s="108"/>
      <c r="D15" s="133"/>
      <c r="E15" s="110"/>
      <c r="F15" s="305"/>
    </row>
    <row r="16" spans="1:6" x14ac:dyDescent="0.25">
      <c r="A16" s="104" t="s">
        <v>262</v>
      </c>
      <c r="B16" s="109"/>
      <c r="C16" s="108"/>
      <c r="D16" s="133"/>
      <c r="E16" s="110"/>
      <c r="F16" s="305"/>
    </row>
    <row r="17" spans="1:6" ht="12.95" customHeight="1" thickBot="1" x14ac:dyDescent="0.3">
      <c r="A17" s="129" t="s">
        <v>264</v>
      </c>
      <c r="B17" s="130"/>
      <c r="C17" s="136"/>
      <c r="D17" s="137" t="s">
        <v>209</v>
      </c>
      <c r="E17" s="138"/>
      <c r="F17" s="305"/>
    </row>
    <row r="18" spans="1:6" ht="15.95" customHeight="1" thickBot="1" x14ac:dyDescent="0.3">
      <c r="A18" s="115" t="s">
        <v>288</v>
      </c>
      <c r="B18" s="116" t="s">
        <v>338</v>
      </c>
      <c r="C18" s="117">
        <v>393133995</v>
      </c>
      <c r="D18" s="116" t="s">
        <v>339</v>
      </c>
      <c r="E18" s="118">
        <v>856863937</v>
      </c>
      <c r="F18" s="305"/>
    </row>
    <row r="19" spans="1:6" ht="12.95" customHeight="1" x14ac:dyDescent="0.25">
      <c r="A19" s="100" t="s">
        <v>289</v>
      </c>
      <c r="B19" s="139" t="s">
        <v>340</v>
      </c>
      <c r="C19" s="140">
        <v>452634773</v>
      </c>
      <c r="D19" s="122" t="s">
        <v>294</v>
      </c>
      <c r="E19" s="141"/>
      <c r="F19" s="305"/>
    </row>
    <row r="20" spans="1:6" ht="12.95" customHeight="1" x14ac:dyDescent="0.25">
      <c r="A20" s="104" t="s">
        <v>292</v>
      </c>
      <c r="B20" s="142" t="s">
        <v>341</v>
      </c>
      <c r="C20" s="125">
        <v>452634773</v>
      </c>
      <c r="D20" s="122" t="s">
        <v>342</v>
      </c>
      <c r="E20" s="126"/>
      <c r="F20" s="305"/>
    </row>
    <row r="21" spans="1:6" ht="12.95" customHeight="1" x14ac:dyDescent="0.25">
      <c r="A21" s="100" t="s">
        <v>295</v>
      </c>
      <c r="B21" s="142" t="s">
        <v>343</v>
      </c>
      <c r="C21" s="125">
        <v>0</v>
      </c>
      <c r="D21" s="122" t="s">
        <v>300</v>
      </c>
      <c r="E21" s="126"/>
      <c r="F21" s="305"/>
    </row>
    <row r="22" spans="1:6" ht="12.95" customHeight="1" x14ac:dyDescent="0.25">
      <c r="A22" s="104" t="s">
        <v>298</v>
      </c>
      <c r="B22" s="142" t="s">
        <v>344</v>
      </c>
      <c r="C22" s="125"/>
      <c r="D22" s="122" t="s">
        <v>303</v>
      </c>
      <c r="E22" s="126">
        <v>4272000</v>
      </c>
      <c r="F22" s="305"/>
    </row>
    <row r="23" spans="1:6" ht="12.95" customHeight="1" x14ac:dyDescent="0.25">
      <c r="A23" s="100" t="s">
        <v>301</v>
      </c>
      <c r="B23" s="142" t="s">
        <v>345</v>
      </c>
      <c r="C23" s="125"/>
      <c r="D23" s="120" t="s">
        <v>306</v>
      </c>
      <c r="E23" s="126"/>
      <c r="F23" s="305"/>
    </row>
    <row r="24" spans="1:6" ht="12.95" customHeight="1" x14ac:dyDescent="0.25">
      <c r="A24" s="104" t="s">
        <v>304</v>
      </c>
      <c r="B24" s="143" t="s">
        <v>346</v>
      </c>
      <c r="C24" s="125"/>
      <c r="D24" s="122" t="s">
        <v>347</v>
      </c>
      <c r="E24" s="126"/>
      <c r="F24" s="305"/>
    </row>
    <row r="25" spans="1:6" ht="12.95" customHeight="1" x14ac:dyDescent="0.25">
      <c r="A25" s="100" t="s">
        <v>307</v>
      </c>
      <c r="B25" s="144" t="s">
        <v>348</v>
      </c>
      <c r="C25" s="127">
        <v>16400000</v>
      </c>
      <c r="D25" s="145" t="s">
        <v>349</v>
      </c>
      <c r="E25" s="126"/>
      <c r="F25" s="305"/>
    </row>
    <row r="26" spans="1:6" ht="12.95" customHeight="1" x14ac:dyDescent="0.25">
      <c r="A26" s="104" t="s">
        <v>310</v>
      </c>
      <c r="B26" s="143" t="s">
        <v>350</v>
      </c>
      <c r="C26" s="125">
        <v>16400000</v>
      </c>
      <c r="D26" s="145" t="s">
        <v>250</v>
      </c>
      <c r="E26" s="126">
        <v>1032831</v>
      </c>
      <c r="F26" s="305"/>
    </row>
    <row r="27" spans="1:6" ht="12.95" customHeight="1" x14ac:dyDescent="0.25">
      <c r="A27" s="100" t="s">
        <v>312</v>
      </c>
      <c r="B27" s="143" t="s">
        <v>351</v>
      </c>
      <c r="C27" s="125"/>
      <c r="D27" s="146"/>
      <c r="E27" s="126"/>
      <c r="F27" s="305"/>
    </row>
    <row r="28" spans="1:6" ht="12.95" customHeight="1" x14ac:dyDescent="0.25">
      <c r="A28" s="104" t="s">
        <v>314</v>
      </c>
      <c r="B28" s="142" t="s">
        <v>352</v>
      </c>
      <c r="C28" s="125"/>
      <c r="D28" s="147"/>
      <c r="E28" s="126"/>
      <c r="F28" s="305"/>
    </row>
    <row r="29" spans="1:6" ht="12.95" customHeight="1" x14ac:dyDescent="0.25">
      <c r="A29" s="100" t="s">
        <v>315</v>
      </c>
      <c r="B29" s="148" t="s">
        <v>353</v>
      </c>
      <c r="C29" s="125"/>
      <c r="D29" s="109"/>
      <c r="E29" s="126"/>
      <c r="F29" s="305"/>
    </row>
    <row r="30" spans="1:6" ht="12.95" customHeight="1" thickBot="1" x14ac:dyDescent="0.3">
      <c r="A30" s="104" t="s">
        <v>316</v>
      </c>
      <c r="B30" s="149" t="s">
        <v>354</v>
      </c>
      <c r="C30" s="125"/>
      <c r="D30" s="147"/>
      <c r="E30" s="126"/>
      <c r="F30" s="305"/>
    </row>
    <row r="31" spans="1:6" ht="21.75" customHeight="1" thickBot="1" x14ac:dyDescent="0.3">
      <c r="A31" s="115" t="s">
        <v>319</v>
      </c>
      <c r="B31" s="116" t="s">
        <v>355</v>
      </c>
      <c r="C31" s="117">
        <v>469034773</v>
      </c>
      <c r="D31" s="116" t="s">
        <v>356</v>
      </c>
      <c r="E31" s="118">
        <v>5304831</v>
      </c>
      <c r="F31" s="305"/>
    </row>
    <row r="32" spans="1:6" ht="13.5" thickBot="1" x14ac:dyDescent="0.3">
      <c r="A32" s="115" t="s">
        <v>322</v>
      </c>
      <c r="B32" s="131" t="s">
        <v>357</v>
      </c>
      <c r="C32" s="132">
        <v>862168768</v>
      </c>
      <c r="D32" s="131" t="s">
        <v>358</v>
      </c>
      <c r="E32" s="132">
        <v>862168768</v>
      </c>
      <c r="F32" s="305"/>
    </row>
    <row r="33" spans="1:6" ht="13.5" thickBot="1" x14ac:dyDescent="0.3">
      <c r="A33" s="115" t="s">
        <v>325</v>
      </c>
      <c r="B33" s="131" t="s">
        <v>323</v>
      </c>
      <c r="C33" s="132">
        <v>463729942</v>
      </c>
      <c r="D33" s="131" t="s">
        <v>324</v>
      </c>
      <c r="E33" s="132" t="s">
        <v>479</v>
      </c>
      <c r="F33" s="305"/>
    </row>
    <row r="34" spans="1:6" ht="13.5" thickBot="1" x14ac:dyDescent="0.3">
      <c r="A34" s="115" t="s">
        <v>359</v>
      </c>
      <c r="B34" s="131" t="s">
        <v>326</v>
      </c>
      <c r="C34" s="132" t="s">
        <v>479</v>
      </c>
      <c r="D34" s="131" t="s">
        <v>327</v>
      </c>
      <c r="E34" s="132">
        <v>862168768</v>
      </c>
      <c r="F34" s="305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8"/>
  <sheetViews>
    <sheetView view="pageBreakPreview" zoomScale="60" zoomScaleNormal="100" workbookViewId="0">
      <selection activeCell="I30" sqref="I29:I30"/>
    </sheetView>
  </sheetViews>
  <sheetFormatPr defaultRowHeight="12.75" x14ac:dyDescent="0.25"/>
  <cols>
    <col min="1" max="1" width="29.85546875" style="175" customWidth="1"/>
    <col min="2" max="2" width="11" style="150" customWidth="1"/>
    <col min="3" max="3" width="12.140625" style="150" customWidth="1"/>
    <col min="4" max="4" width="12.7109375" style="150" customWidth="1"/>
    <col min="5" max="5" width="10.85546875" style="150" customWidth="1"/>
    <col min="6" max="6" width="12.85546875" style="83" customWidth="1"/>
    <col min="7" max="8" width="11" style="150" customWidth="1"/>
    <col min="9" max="9" width="11.85546875" style="150" customWidth="1"/>
    <col min="10" max="16384" width="9.140625" style="150"/>
  </cols>
  <sheetData>
    <row r="1" spans="1:6" ht="30.75" customHeight="1" x14ac:dyDescent="0.25">
      <c r="A1" s="313" t="s">
        <v>483</v>
      </c>
      <c r="B1" s="313"/>
      <c r="C1" s="313"/>
      <c r="D1" s="313"/>
      <c r="E1" s="313"/>
      <c r="F1" s="313"/>
    </row>
    <row r="2" spans="1:6" ht="25.5" customHeight="1" x14ac:dyDescent="0.25">
      <c r="A2" s="312" t="s">
        <v>360</v>
      </c>
      <c r="B2" s="312"/>
      <c r="C2" s="312"/>
      <c r="D2" s="312"/>
      <c r="E2" s="312"/>
      <c r="F2" s="312"/>
    </row>
    <row r="3" spans="1:6" ht="14.25" customHeight="1" thickBot="1" x14ac:dyDescent="0.3">
      <c r="A3" s="86"/>
      <c r="B3" s="83"/>
      <c r="C3" s="83"/>
      <c r="D3" s="83"/>
      <c r="E3" s="83"/>
      <c r="F3" s="151" t="s">
        <v>361</v>
      </c>
    </row>
    <row r="4" spans="1:6" s="152" customFormat="1" ht="39" customHeight="1" thickBot="1" x14ac:dyDescent="0.3">
      <c r="A4" s="91" t="s">
        <v>362</v>
      </c>
      <c r="B4" s="92" t="s">
        <v>363</v>
      </c>
      <c r="C4" s="92" t="s">
        <v>364</v>
      </c>
      <c r="D4" s="92" t="str">
        <f>+CONCATENATE("Felhasználás   ",LEFT([1]ÖSSZEFÜGGÉSEK!A5,4)-1,". XII. 31-ig")</f>
        <v>Felhasználás   2017. XII. 31-ig</v>
      </c>
      <c r="E4" s="92" t="str">
        <f>+'[1]1.1.sz.mell.'!C3</f>
        <v>2018. évi előirányzat</v>
      </c>
      <c r="F4" s="93" t="str">
        <f>+CONCATENATE(LEFT([1]ÖSSZEFÜGGÉSEK!A5,4),". utáni szükséglet")</f>
        <v>2018. utáni szükséglet</v>
      </c>
    </row>
    <row r="5" spans="1:6" s="83" customFormat="1" ht="12" customHeight="1" thickBot="1" x14ac:dyDescent="0.3">
      <c r="A5" s="153" t="s">
        <v>5</v>
      </c>
      <c r="B5" s="154" t="s">
        <v>6</v>
      </c>
      <c r="C5" s="154" t="s">
        <v>277</v>
      </c>
      <c r="D5" s="154" t="s">
        <v>278</v>
      </c>
      <c r="E5" s="154" t="s">
        <v>365</v>
      </c>
      <c r="F5" s="155" t="s">
        <v>366</v>
      </c>
    </row>
    <row r="6" spans="1:6" ht="20.25" customHeight="1" x14ac:dyDescent="0.25">
      <c r="A6" s="156" t="s">
        <v>367</v>
      </c>
      <c r="B6" s="157">
        <v>3448</v>
      </c>
      <c r="C6" s="158" t="s">
        <v>368</v>
      </c>
      <c r="D6" s="159"/>
      <c r="E6" s="157">
        <v>3448</v>
      </c>
      <c r="F6" s="160">
        <f>B6-D6-E6</f>
        <v>0</v>
      </c>
    </row>
    <row r="7" spans="1:6" ht="15.95" customHeight="1" x14ac:dyDescent="0.25">
      <c r="A7" s="156" t="s">
        <v>369</v>
      </c>
      <c r="B7" s="157">
        <v>77856</v>
      </c>
      <c r="C7" s="158" t="s">
        <v>368</v>
      </c>
      <c r="D7" s="159"/>
      <c r="E7" s="157">
        <v>77856</v>
      </c>
      <c r="F7" s="160">
        <f>B7-D7-E7</f>
        <v>0</v>
      </c>
    </row>
    <row r="8" spans="1:6" ht="15.95" customHeight="1" x14ac:dyDescent="0.25">
      <c r="A8" s="161" t="s">
        <v>370</v>
      </c>
      <c r="B8" s="162">
        <v>20393</v>
      </c>
      <c r="C8" s="163" t="s">
        <v>368</v>
      </c>
      <c r="D8" s="162"/>
      <c r="E8" s="162">
        <v>20393</v>
      </c>
      <c r="F8" s="160"/>
    </row>
    <row r="9" spans="1:6" ht="15.95" customHeight="1" x14ac:dyDescent="0.25">
      <c r="A9" s="161" t="s">
        <v>371</v>
      </c>
      <c r="B9" s="162">
        <v>21986</v>
      </c>
      <c r="C9" s="163" t="s">
        <v>368</v>
      </c>
      <c r="D9" s="162"/>
      <c r="E9" s="162">
        <v>21986</v>
      </c>
      <c r="F9" s="160"/>
    </row>
    <row r="10" spans="1:6" ht="15.95" customHeight="1" x14ac:dyDescent="0.25">
      <c r="A10" s="161" t="s">
        <v>372</v>
      </c>
      <c r="B10" s="162">
        <v>3000</v>
      </c>
      <c r="C10" s="163" t="s">
        <v>368</v>
      </c>
      <c r="D10" s="162"/>
      <c r="E10" s="162">
        <v>3000</v>
      </c>
      <c r="F10" s="160"/>
    </row>
    <row r="11" spans="1:6" ht="15.95" customHeight="1" x14ac:dyDescent="0.25">
      <c r="A11" s="161" t="s">
        <v>373</v>
      </c>
      <c r="B11" s="162">
        <v>3500</v>
      </c>
      <c r="C11" s="163" t="s">
        <v>368</v>
      </c>
      <c r="D11" s="162"/>
      <c r="E11" s="162">
        <v>3500</v>
      </c>
      <c r="F11" s="160"/>
    </row>
    <row r="12" spans="1:6" ht="15.95" customHeight="1" x14ac:dyDescent="0.25">
      <c r="A12" s="161" t="s">
        <v>374</v>
      </c>
      <c r="B12" s="162">
        <v>3500</v>
      </c>
      <c r="C12" s="163" t="s">
        <v>368</v>
      </c>
      <c r="D12" s="162"/>
      <c r="E12" s="162">
        <v>3500</v>
      </c>
      <c r="F12" s="160"/>
    </row>
    <row r="13" spans="1:6" ht="15.95" customHeight="1" x14ac:dyDescent="0.25">
      <c r="A13" s="161" t="s">
        <v>375</v>
      </c>
      <c r="B13" s="162">
        <v>2000</v>
      </c>
      <c r="C13" s="163" t="s">
        <v>368</v>
      </c>
      <c r="D13" s="162"/>
      <c r="E13" s="162">
        <v>2000</v>
      </c>
      <c r="F13" s="160"/>
    </row>
    <row r="14" spans="1:6" ht="15.95" customHeight="1" x14ac:dyDescent="0.25">
      <c r="A14" s="161" t="s">
        <v>376</v>
      </c>
      <c r="B14" s="162">
        <v>3000</v>
      </c>
      <c r="C14" s="163" t="s">
        <v>368</v>
      </c>
      <c r="D14" s="162"/>
      <c r="E14" s="162">
        <v>3000</v>
      </c>
      <c r="F14" s="160"/>
    </row>
    <row r="15" spans="1:6" ht="15.95" customHeight="1" x14ac:dyDescent="0.25">
      <c r="A15" s="161" t="s">
        <v>377</v>
      </c>
      <c r="B15" s="162">
        <v>3400</v>
      </c>
      <c r="C15" s="163" t="s">
        <v>368</v>
      </c>
      <c r="D15" s="162"/>
      <c r="E15" s="162">
        <v>3400</v>
      </c>
      <c r="F15" s="160"/>
    </row>
    <row r="16" spans="1:6" ht="15.95" customHeight="1" x14ac:dyDescent="0.25">
      <c r="A16" s="161" t="s">
        <v>378</v>
      </c>
      <c r="B16" s="162">
        <v>25</v>
      </c>
      <c r="C16" s="163" t="s">
        <v>368</v>
      </c>
      <c r="D16" s="162"/>
      <c r="E16" s="162">
        <v>25</v>
      </c>
      <c r="F16" s="160"/>
    </row>
    <row r="17" spans="1:6" ht="15.95" customHeight="1" x14ac:dyDescent="0.25">
      <c r="A17" s="161" t="s">
        <v>379</v>
      </c>
      <c r="B17" s="162">
        <v>300</v>
      </c>
      <c r="C17" s="163" t="s">
        <v>368</v>
      </c>
      <c r="D17" s="162"/>
      <c r="E17" s="162">
        <v>300</v>
      </c>
      <c r="F17" s="160"/>
    </row>
    <row r="18" spans="1:6" ht="15.95" customHeight="1" x14ac:dyDescent="0.25">
      <c r="A18" s="161" t="s">
        <v>380</v>
      </c>
      <c r="B18" s="162">
        <v>650</v>
      </c>
      <c r="C18" s="163" t="s">
        <v>368</v>
      </c>
      <c r="D18" s="162"/>
      <c r="E18" s="162">
        <v>650</v>
      </c>
      <c r="F18" s="160"/>
    </row>
    <row r="19" spans="1:6" ht="15.95" customHeight="1" x14ac:dyDescent="0.25">
      <c r="A19" s="161" t="s">
        <v>381</v>
      </c>
      <c r="B19" s="162">
        <v>1000</v>
      </c>
      <c r="C19" s="163" t="s">
        <v>368</v>
      </c>
      <c r="D19" s="162"/>
      <c r="E19" s="162">
        <v>1000</v>
      </c>
      <c r="F19" s="160"/>
    </row>
    <row r="20" spans="1:6" ht="15.95" customHeight="1" x14ac:dyDescent="0.25">
      <c r="A20" s="161" t="s">
        <v>382</v>
      </c>
      <c r="B20" s="162">
        <v>240</v>
      </c>
      <c r="C20" s="163" t="s">
        <v>368</v>
      </c>
      <c r="D20" s="162"/>
      <c r="E20" s="162">
        <v>240</v>
      </c>
      <c r="F20" s="160"/>
    </row>
    <row r="21" spans="1:6" ht="15.95" customHeight="1" x14ac:dyDescent="0.25">
      <c r="A21" s="161" t="s">
        <v>383</v>
      </c>
      <c r="B21" s="162">
        <v>209</v>
      </c>
      <c r="C21" s="163" t="s">
        <v>368</v>
      </c>
      <c r="D21" s="162"/>
      <c r="E21" s="162">
        <v>209</v>
      </c>
      <c r="F21" s="160"/>
    </row>
    <row r="22" spans="1:6" ht="15.95" customHeight="1" x14ac:dyDescent="0.25">
      <c r="A22" s="161" t="s">
        <v>384</v>
      </c>
      <c r="B22" s="162">
        <v>279</v>
      </c>
      <c r="C22" s="163" t="s">
        <v>368</v>
      </c>
      <c r="D22" s="162"/>
      <c r="E22" s="162">
        <v>279</v>
      </c>
      <c r="F22" s="160"/>
    </row>
    <row r="23" spans="1:6" ht="15.95" customHeight="1" x14ac:dyDescent="0.25">
      <c r="A23" s="161" t="s">
        <v>385</v>
      </c>
      <c r="B23" s="162">
        <v>254</v>
      </c>
      <c r="C23" s="163" t="s">
        <v>368</v>
      </c>
      <c r="D23" s="162"/>
      <c r="E23" s="162">
        <v>254</v>
      </c>
      <c r="F23" s="160"/>
    </row>
    <row r="24" spans="1:6" ht="15.95" customHeight="1" x14ac:dyDescent="0.25">
      <c r="A24" s="161" t="s">
        <v>386</v>
      </c>
      <c r="B24" s="162">
        <v>120</v>
      </c>
      <c r="C24" s="163" t="s">
        <v>368</v>
      </c>
      <c r="D24" s="162"/>
      <c r="E24" s="162">
        <v>120</v>
      </c>
      <c r="F24" s="160"/>
    </row>
    <row r="25" spans="1:6" ht="15.95" customHeight="1" x14ac:dyDescent="0.25">
      <c r="A25" s="161" t="s">
        <v>387</v>
      </c>
      <c r="B25" s="162">
        <v>3500</v>
      </c>
      <c r="C25" s="163" t="s">
        <v>368</v>
      </c>
      <c r="D25" s="162"/>
      <c r="E25" s="162">
        <v>3500</v>
      </c>
      <c r="F25" s="160"/>
    </row>
    <row r="26" spans="1:6" ht="15.95" customHeight="1" x14ac:dyDescent="0.25">
      <c r="A26" s="161" t="s">
        <v>388</v>
      </c>
      <c r="B26" s="162">
        <v>3600</v>
      </c>
      <c r="C26" s="163" t="s">
        <v>368</v>
      </c>
      <c r="D26" s="162"/>
      <c r="E26" s="162">
        <v>3600</v>
      </c>
      <c r="F26" s="160"/>
    </row>
    <row r="27" spans="1:6" ht="15.95" customHeight="1" x14ac:dyDescent="0.25">
      <c r="A27" s="161" t="s">
        <v>389</v>
      </c>
      <c r="B27" s="162">
        <v>150</v>
      </c>
      <c r="C27" s="163" t="s">
        <v>368</v>
      </c>
      <c r="D27" s="162"/>
      <c r="E27" s="162">
        <v>150</v>
      </c>
      <c r="F27" s="160"/>
    </row>
    <row r="28" spans="1:6" ht="15.95" customHeight="1" x14ac:dyDescent="0.25">
      <c r="A28" s="161" t="s">
        <v>390</v>
      </c>
      <c r="B28" s="162">
        <v>100</v>
      </c>
      <c r="C28" s="163" t="s">
        <v>368</v>
      </c>
      <c r="D28" s="162"/>
      <c r="E28" s="162">
        <v>100</v>
      </c>
      <c r="F28" s="160"/>
    </row>
    <row r="29" spans="1:6" ht="15.95" customHeight="1" x14ac:dyDescent="0.25">
      <c r="A29" s="161" t="s">
        <v>391</v>
      </c>
      <c r="B29" s="162">
        <v>900</v>
      </c>
      <c r="C29" s="163" t="s">
        <v>368</v>
      </c>
      <c r="D29" s="162"/>
      <c r="E29" s="162">
        <v>900</v>
      </c>
      <c r="F29" s="160"/>
    </row>
    <row r="30" spans="1:6" ht="15.95" customHeight="1" x14ac:dyDescent="0.25">
      <c r="A30" s="161" t="s">
        <v>392</v>
      </c>
      <c r="B30" s="162">
        <v>703</v>
      </c>
      <c r="C30" s="163" t="s">
        <v>368</v>
      </c>
      <c r="D30" s="162"/>
      <c r="E30" s="162">
        <v>703</v>
      </c>
      <c r="F30" s="160"/>
    </row>
    <row r="31" spans="1:6" ht="15.95" customHeight="1" x14ac:dyDescent="0.25">
      <c r="A31" s="161" t="s">
        <v>381</v>
      </c>
      <c r="B31" s="162">
        <v>1000</v>
      </c>
      <c r="C31" s="163" t="s">
        <v>368</v>
      </c>
      <c r="D31" s="162"/>
      <c r="E31" s="162">
        <v>1000</v>
      </c>
      <c r="F31" s="160"/>
    </row>
    <row r="32" spans="1:6" ht="15.95" customHeight="1" x14ac:dyDescent="0.25">
      <c r="A32" s="161" t="s">
        <v>393</v>
      </c>
      <c r="B32" s="162">
        <v>4047</v>
      </c>
      <c r="C32" s="163" t="s">
        <v>368</v>
      </c>
      <c r="D32" s="162"/>
      <c r="E32" s="162">
        <v>4047</v>
      </c>
      <c r="F32" s="160"/>
    </row>
    <row r="33" spans="1:6" ht="19.5" customHeight="1" x14ac:dyDescent="0.25">
      <c r="A33" s="156" t="s">
        <v>394</v>
      </c>
      <c r="B33" s="157">
        <v>10000</v>
      </c>
      <c r="C33" s="158" t="s">
        <v>368</v>
      </c>
      <c r="D33" s="159"/>
      <c r="E33" s="157">
        <v>10000</v>
      </c>
      <c r="F33" s="160">
        <f t="shared" ref="F33:F47" si="0">B33-D33-E33</f>
        <v>0</v>
      </c>
    </row>
    <row r="34" spans="1:6" ht="19.5" customHeight="1" x14ac:dyDescent="0.25">
      <c r="A34" s="161" t="s">
        <v>395</v>
      </c>
      <c r="B34" s="162">
        <v>2750</v>
      </c>
      <c r="C34" s="158" t="s">
        <v>368</v>
      </c>
      <c r="D34" s="159"/>
      <c r="E34" s="162">
        <v>2750</v>
      </c>
      <c r="F34" s="160"/>
    </row>
    <row r="35" spans="1:6" ht="19.5" customHeight="1" x14ac:dyDescent="0.25">
      <c r="A35" s="161" t="s">
        <v>396</v>
      </c>
      <c r="B35" s="162">
        <v>3000</v>
      </c>
      <c r="C35" s="158" t="s">
        <v>368</v>
      </c>
      <c r="D35" s="159"/>
      <c r="E35" s="162">
        <v>3000</v>
      </c>
      <c r="F35" s="160"/>
    </row>
    <row r="36" spans="1:6" ht="19.5" customHeight="1" x14ac:dyDescent="0.25">
      <c r="A36" s="292" t="s">
        <v>503</v>
      </c>
      <c r="B36" s="293">
        <v>4250</v>
      </c>
      <c r="C36" s="294" t="s">
        <v>368</v>
      </c>
      <c r="D36" s="295"/>
      <c r="E36" s="293">
        <v>4250</v>
      </c>
      <c r="F36" s="160"/>
    </row>
    <row r="37" spans="1:6" ht="15.95" customHeight="1" x14ac:dyDescent="0.25">
      <c r="A37" s="156" t="s">
        <v>397</v>
      </c>
      <c r="B37" s="157">
        <v>148845</v>
      </c>
      <c r="C37" s="158" t="s">
        <v>368</v>
      </c>
      <c r="D37" s="159"/>
      <c r="E37" s="157">
        <v>148845</v>
      </c>
      <c r="F37" s="160">
        <f t="shared" si="0"/>
        <v>0</v>
      </c>
    </row>
    <row r="38" spans="1:6" ht="15.95" customHeight="1" x14ac:dyDescent="0.25">
      <c r="A38" s="156" t="s">
        <v>398</v>
      </c>
      <c r="B38" s="157">
        <v>88841</v>
      </c>
      <c r="C38" s="158" t="s">
        <v>368</v>
      </c>
      <c r="D38" s="159"/>
      <c r="E38" s="157">
        <v>88841</v>
      </c>
      <c r="F38" s="160">
        <f t="shared" si="0"/>
        <v>0</v>
      </c>
    </row>
    <row r="39" spans="1:6" ht="15.95" customHeight="1" x14ac:dyDescent="0.25">
      <c r="A39" s="156" t="s">
        <v>399</v>
      </c>
      <c r="B39" s="157">
        <v>5020</v>
      </c>
      <c r="C39" s="158" t="s">
        <v>368</v>
      </c>
      <c r="D39" s="159"/>
      <c r="E39" s="157">
        <v>5020</v>
      </c>
      <c r="F39" s="160">
        <f t="shared" si="0"/>
        <v>0</v>
      </c>
    </row>
    <row r="40" spans="1:6" ht="15.95" customHeight="1" x14ac:dyDescent="0.25">
      <c r="A40" s="156" t="s">
        <v>400</v>
      </c>
      <c r="B40" s="157">
        <v>82728</v>
      </c>
      <c r="C40" s="158" t="s">
        <v>368</v>
      </c>
      <c r="D40" s="159"/>
      <c r="E40" s="157">
        <v>82728</v>
      </c>
      <c r="F40" s="160">
        <f t="shared" si="0"/>
        <v>0</v>
      </c>
    </row>
    <row r="41" spans="1:6" ht="15.95" customHeight="1" x14ac:dyDescent="0.25">
      <c r="A41" s="156" t="s">
        <v>401</v>
      </c>
      <c r="B41" s="157">
        <v>2311</v>
      </c>
      <c r="C41" s="158" t="s">
        <v>368</v>
      </c>
      <c r="D41" s="159"/>
      <c r="E41" s="157">
        <v>2311</v>
      </c>
      <c r="F41" s="160">
        <f t="shared" si="0"/>
        <v>0</v>
      </c>
    </row>
    <row r="42" spans="1:6" ht="15.95" customHeight="1" x14ac:dyDescent="0.25">
      <c r="A42" s="156" t="s">
        <v>402</v>
      </c>
      <c r="B42" s="157">
        <v>48198</v>
      </c>
      <c r="C42" s="158" t="s">
        <v>368</v>
      </c>
      <c r="D42" s="159"/>
      <c r="E42" s="157">
        <v>48198</v>
      </c>
      <c r="F42" s="160">
        <f t="shared" si="0"/>
        <v>0</v>
      </c>
    </row>
    <row r="43" spans="1:6" ht="15.95" customHeight="1" x14ac:dyDescent="0.25">
      <c r="A43" s="156" t="s">
        <v>403</v>
      </c>
      <c r="B43" s="157">
        <v>230928</v>
      </c>
      <c r="C43" s="158" t="s">
        <v>368</v>
      </c>
      <c r="D43" s="159"/>
      <c r="E43" s="157">
        <v>230928</v>
      </c>
      <c r="F43" s="160">
        <f t="shared" si="0"/>
        <v>0</v>
      </c>
    </row>
    <row r="44" spans="1:6" ht="15.95" customHeight="1" x14ac:dyDescent="0.25">
      <c r="A44" s="156" t="s">
        <v>404</v>
      </c>
      <c r="B44" s="157">
        <v>66072</v>
      </c>
      <c r="C44" s="158" t="s">
        <v>368</v>
      </c>
      <c r="D44" s="159"/>
      <c r="E44" s="157">
        <v>66072</v>
      </c>
      <c r="F44" s="160">
        <f t="shared" si="0"/>
        <v>0</v>
      </c>
    </row>
    <row r="45" spans="1:6" ht="15.95" customHeight="1" x14ac:dyDescent="0.25">
      <c r="A45" s="164" t="s">
        <v>405</v>
      </c>
      <c r="B45" s="157">
        <v>75884</v>
      </c>
      <c r="C45" s="158" t="s">
        <v>368</v>
      </c>
      <c r="D45" s="159"/>
      <c r="E45" s="157">
        <v>75884</v>
      </c>
      <c r="F45" s="160">
        <f t="shared" si="0"/>
        <v>0</v>
      </c>
    </row>
    <row r="46" spans="1:6" ht="15.95" customHeight="1" x14ac:dyDescent="0.25">
      <c r="A46" s="156" t="s">
        <v>406</v>
      </c>
      <c r="B46" s="157">
        <v>360</v>
      </c>
      <c r="C46" s="158" t="s">
        <v>368</v>
      </c>
      <c r="D46" s="159"/>
      <c r="E46" s="157">
        <v>360</v>
      </c>
      <c r="F46" s="160">
        <f t="shared" si="0"/>
        <v>0</v>
      </c>
    </row>
    <row r="47" spans="1:6" ht="23.25" customHeight="1" thickBot="1" x14ac:dyDescent="0.3">
      <c r="A47" s="165" t="s">
        <v>407</v>
      </c>
      <c r="B47" s="166">
        <v>287</v>
      </c>
      <c r="C47" s="167" t="s">
        <v>368</v>
      </c>
      <c r="D47" s="168"/>
      <c r="E47" s="166">
        <v>287</v>
      </c>
      <c r="F47" s="169">
        <f t="shared" si="0"/>
        <v>0</v>
      </c>
    </row>
    <row r="48" spans="1:6" s="174" customFormat="1" ht="18" customHeight="1" thickBot="1" x14ac:dyDescent="0.3">
      <c r="A48" s="170" t="s">
        <v>408</v>
      </c>
      <c r="B48" s="171">
        <v>840778</v>
      </c>
      <c r="C48" s="172"/>
      <c r="D48" s="171">
        <v>0</v>
      </c>
      <c r="E48" s="171">
        <v>840778</v>
      </c>
      <c r="F48" s="173">
        <f>SUM(F6:F47)</f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86" orientation="portrait" r:id="rId1"/>
  <headerFooter alignWithMargins="0">
    <oddHeader>&amp;R&amp;"Times New Roman CE,Félkövér dőlt" 5.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topLeftCell="A112" zoomScale="85" zoomScaleNormal="130" zoomScaleSheetLayoutView="85" workbookViewId="0">
      <selection activeCell="C159" sqref="C159"/>
    </sheetView>
  </sheetViews>
  <sheetFormatPr defaultRowHeight="12.75" x14ac:dyDescent="0.25"/>
  <cols>
    <col min="1" max="1" width="16.7109375" style="233" customWidth="1"/>
    <col min="2" max="2" width="61.7109375" style="234" customWidth="1"/>
    <col min="3" max="3" width="21.42578125" style="235" customWidth="1"/>
    <col min="4" max="4" width="9.140625" style="193"/>
    <col min="5" max="5" width="11.28515625" style="193" bestFit="1" customWidth="1"/>
    <col min="6" max="16384" width="9.140625" style="193"/>
  </cols>
  <sheetData>
    <row r="1" spans="1:5" ht="27" customHeight="1" x14ac:dyDescent="0.25">
      <c r="A1" s="314" t="s">
        <v>485</v>
      </c>
      <c r="B1" s="314"/>
      <c r="C1" s="314"/>
    </row>
    <row r="2" spans="1:5" s="179" customFormat="1" ht="16.5" customHeight="1" thickBot="1" x14ac:dyDescent="0.3">
      <c r="A2" s="176"/>
      <c r="B2" s="177"/>
      <c r="C2" s="178" t="s">
        <v>484</v>
      </c>
    </row>
    <row r="3" spans="1:5" s="183" customFormat="1" ht="21" customHeight="1" x14ac:dyDescent="0.25">
      <c r="A3" s="180" t="s">
        <v>276</v>
      </c>
      <c r="B3" s="181" t="s">
        <v>409</v>
      </c>
      <c r="C3" s="182" t="s">
        <v>410</v>
      </c>
    </row>
    <row r="4" spans="1:5" s="183" customFormat="1" ht="16.5" thickBot="1" x14ac:dyDescent="0.3">
      <c r="A4" s="184" t="s">
        <v>411</v>
      </c>
      <c r="B4" s="185" t="s">
        <v>412</v>
      </c>
      <c r="C4" s="186"/>
    </row>
    <row r="5" spans="1:5" s="189" customFormat="1" ht="15.95" customHeight="1" thickBot="1" x14ac:dyDescent="0.3">
      <c r="A5" s="187"/>
      <c r="B5" s="187"/>
      <c r="C5" s="188" t="s">
        <v>273</v>
      </c>
    </row>
    <row r="6" spans="1:5" ht="13.5" thickBot="1" x14ac:dyDescent="0.3">
      <c r="A6" s="190" t="s">
        <v>413</v>
      </c>
      <c r="B6" s="191" t="s">
        <v>414</v>
      </c>
      <c r="C6" s="192" t="s">
        <v>415</v>
      </c>
    </row>
    <row r="7" spans="1:5" s="197" customFormat="1" ht="12.95" customHeight="1" thickBot="1" x14ac:dyDescent="0.3">
      <c r="A7" s="194"/>
      <c r="B7" s="195" t="s">
        <v>5</v>
      </c>
      <c r="C7" s="196" t="s">
        <v>6</v>
      </c>
    </row>
    <row r="8" spans="1:5" s="197" customFormat="1" ht="15.95" customHeight="1" thickBot="1" x14ac:dyDescent="0.3">
      <c r="A8" s="198"/>
      <c r="B8" s="199" t="s">
        <v>274</v>
      </c>
      <c r="C8" s="200"/>
    </row>
    <row r="9" spans="1:5" s="197" customFormat="1" ht="12" customHeight="1" thickBot="1" x14ac:dyDescent="0.3">
      <c r="A9" s="43" t="s">
        <v>7</v>
      </c>
      <c r="B9" s="11" t="s">
        <v>8</v>
      </c>
      <c r="C9" s="12">
        <v>544769107</v>
      </c>
    </row>
    <row r="10" spans="1:5" s="202" customFormat="1" ht="12" customHeight="1" x14ac:dyDescent="0.2">
      <c r="A10" s="201" t="s">
        <v>9</v>
      </c>
      <c r="B10" s="15" t="s">
        <v>10</v>
      </c>
      <c r="C10" s="16">
        <v>202192087</v>
      </c>
    </row>
    <row r="11" spans="1:5" s="204" customFormat="1" ht="12" customHeight="1" x14ac:dyDescent="0.2">
      <c r="A11" s="203" t="s">
        <v>11</v>
      </c>
      <c r="B11" s="18" t="s">
        <v>12</v>
      </c>
      <c r="C11" s="16">
        <v>106800033</v>
      </c>
      <c r="E11" s="205">
        <f>SUM(C10:C13)</f>
        <v>500768560</v>
      </c>
    </row>
    <row r="12" spans="1:5" s="204" customFormat="1" ht="12" customHeight="1" x14ac:dyDescent="0.2">
      <c r="A12" s="203" t="s">
        <v>13</v>
      </c>
      <c r="B12" s="18" t="s">
        <v>14</v>
      </c>
      <c r="C12" s="16">
        <v>183323380</v>
      </c>
    </row>
    <row r="13" spans="1:5" s="204" customFormat="1" ht="12" customHeight="1" x14ac:dyDescent="0.2">
      <c r="A13" s="203" t="s">
        <v>15</v>
      </c>
      <c r="B13" s="18" t="s">
        <v>16</v>
      </c>
      <c r="C13" s="16">
        <v>8453060</v>
      </c>
    </row>
    <row r="14" spans="1:5" s="204" customFormat="1" ht="12" customHeight="1" x14ac:dyDescent="0.2">
      <c r="A14" s="203" t="s">
        <v>17</v>
      </c>
      <c r="B14" s="18" t="s">
        <v>416</v>
      </c>
      <c r="C14" s="16">
        <v>44000547</v>
      </c>
    </row>
    <row r="15" spans="1:5" s="202" customFormat="1" ht="12" customHeight="1" thickBot="1" x14ac:dyDescent="0.25">
      <c r="A15" s="206" t="s">
        <v>19</v>
      </c>
      <c r="B15" s="23" t="s">
        <v>20</v>
      </c>
      <c r="C15" s="16">
        <v>0</v>
      </c>
    </row>
    <row r="16" spans="1:5" s="202" customFormat="1" ht="12" customHeight="1" thickBot="1" x14ac:dyDescent="0.3">
      <c r="A16" s="43" t="s">
        <v>21</v>
      </c>
      <c r="B16" s="22" t="s">
        <v>22</v>
      </c>
      <c r="C16" s="12">
        <v>282641139</v>
      </c>
    </row>
    <row r="17" spans="1:3" s="202" customFormat="1" ht="12" customHeight="1" x14ac:dyDescent="0.2">
      <c r="A17" s="201" t="s">
        <v>23</v>
      </c>
      <c r="B17" s="15" t="s">
        <v>24</v>
      </c>
      <c r="C17" s="16">
        <v>0</v>
      </c>
    </row>
    <row r="18" spans="1:3" s="202" customFormat="1" ht="12" customHeight="1" x14ac:dyDescent="0.2">
      <c r="A18" s="203" t="s">
        <v>25</v>
      </c>
      <c r="B18" s="18" t="s">
        <v>26</v>
      </c>
      <c r="C18" s="16">
        <v>0</v>
      </c>
    </row>
    <row r="19" spans="1:3" s="202" customFormat="1" ht="12" customHeight="1" x14ac:dyDescent="0.2">
      <c r="A19" s="203" t="s">
        <v>27</v>
      </c>
      <c r="B19" s="18" t="s">
        <v>28</v>
      </c>
      <c r="C19" s="16">
        <v>0</v>
      </c>
    </row>
    <row r="20" spans="1:3" s="202" customFormat="1" ht="12" customHeight="1" x14ac:dyDescent="0.2">
      <c r="A20" s="203" t="s">
        <v>29</v>
      </c>
      <c r="B20" s="18" t="s">
        <v>30</v>
      </c>
      <c r="C20" s="16">
        <v>0</v>
      </c>
    </row>
    <row r="21" spans="1:3" s="202" customFormat="1" ht="12" customHeight="1" x14ac:dyDescent="0.2">
      <c r="A21" s="203" t="s">
        <v>31</v>
      </c>
      <c r="B21" s="18" t="s">
        <v>32</v>
      </c>
      <c r="C21" s="16">
        <v>282641139</v>
      </c>
    </row>
    <row r="22" spans="1:3" s="204" customFormat="1" ht="12" customHeight="1" thickBot="1" x14ac:dyDescent="0.25">
      <c r="A22" s="206" t="s">
        <v>33</v>
      </c>
      <c r="B22" s="23" t="s">
        <v>34</v>
      </c>
      <c r="C22" s="16">
        <v>60826054</v>
      </c>
    </row>
    <row r="23" spans="1:3" s="204" customFormat="1" ht="12" customHeight="1" thickBot="1" x14ac:dyDescent="0.3">
      <c r="A23" s="43" t="s">
        <v>35</v>
      </c>
      <c r="B23" s="11" t="s">
        <v>36</v>
      </c>
      <c r="C23" s="12">
        <v>319680797</v>
      </c>
    </row>
    <row r="24" spans="1:3" s="204" customFormat="1" ht="12" customHeight="1" x14ac:dyDescent="0.2">
      <c r="A24" s="201" t="s">
        <v>37</v>
      </c>
      <c r="B24" s="15" t="s">
        <v>38</v>
      </c>
      <c r="C24" s="16">
        <v>0</v>
      </c>
    </row>
    <row r="25" spans="1:3" s="202" customFormat="1" ht="12" customHeight="1" x14ac:dyDescent="0.2">
      <c r="A25" s="203" t="s">
        <v>39</v>
      </c>
      <c r="B25" s="18" t="s">
        <v>40</v>
      </c>
      <c r="C25" s="16">
        <v>0</v>
      </c>
    </row>
    <row r="26" spans="1:3" s="204" customFormat="1" ht="12" customHeight="1" x14ac:dyDescent="0.2">
      <c r="A26" s="203" t="s">
        <v>41</v>
      </c>
      <c r="B26" s="18" t="s">
        <v>42</v>
      </c>
      <c r="C26" s="16">
        <v>0</v>
      </c>
    </row>
    <row r="27" spans="1:3" s="204" customFormat="1" ht="12" customHeight="1" x14ac:dyDescent="0.2">
      <c r="A27" s="203" t="s">
        <v>43</v>
      </c>
      <c r="B27" s="18" t="s">
        <v>44</v>
      </c>
      <c r="C27" s="16">
        <v>0</v>
      </c>
    </row>
    <row r="28" spans="1:3" s="204" customFormat="1" ht="12" customHeight="1" x14ac:dyDescent="0.2">
      <c r="A28" s="203" t="s">
        <v>45</v>
      </c>
      <c r="B28" s="18" t="s">
        <v>46</v>
      </c>
      <c r="C28" s="16">
        <v>319680797</v>
      </c>
    </row>
    <row r="29" spans="1:3" s="204" customFormat="1" ht="12" customHeight="1" thickBot="1" x14ac:dyDescent="0.25">
      <c r="A29" s="206" t="s">
        <v>47</v>
      </c>
      <c r="B29" s="23" t="s">
        <v>48</v>
      </c>
      <c r="C29" s="16">
        <v>319680797</v>
      </c>
    </row>
    <row r="30" spans="1:3" s="204" customFormat="1" ht="12" customHeight="1" thickBot="1" x14ac:dyDescent="0.3">
      <c r="A30" s="43" t="s">
        <v>49</v>
      </c>
      <c r="B30" s="11" t="s">
        <v>271</v>
      </c>
      <c r="C30" s="24">
        <v>108425000</v>
      </c>
    </row>
    <row r="31" spans="1:3" s="204" customFormat="1" ht="12" customHeight="1" x14ac:dyDescent="0.2">
      <c r="A31" s="201" t="s">
        <v>51</v>
      </c>
      <c r="B31" s="15" t="s">
        <v>52</v>
      </c>
      <c r="C31" s="207">
        <v>0</v>
      </c>
    </row>
    <row r="32" spans="1:3" s="204" customFormat="1" ht="12" customHeight="1" x14ac:dyDescent="0.2">
      <c r="A32" s="203" t="s">
        <v>53</v>
      </c>
      <c r="B32" s="18" t="s">
        <v>54</v>
      </c>
      <c r="C32" s="207">
        <v>15000</v>
      </c>
    </row>
    <row r="33" spans="1:3" s="204" customFormat="1" ht="12" customHeight="1" x14ac:dyDescent="0.2">
      <c r="A33" s="203" t="s">
        <v>55</v>
      </c>
      <c r="B33" s="18" t="s">
        <v>56</v>
      </c>
      <c r="C33" s="207">
        <v>14000000</v>
      </c>
    </row>
    <row r="34" spans="1:3" s="204" customFormat="1" ht="12" customHeight="1" x14ac:dyDescent="0.2">
      <c r="A34" s="203" t="s">
        <v>57</v>
      </c>
      <c r="B34" s="18" t="s">
        <v>58</v>
      </c>
      <c r="C34" s="207">
        <v>80000000</v>
      </c>
    </row>
    <row r="35" spans="1:3" s="204" customFormat="1" ht="12" customHeight="1" x14ac:dyDescent="0.2">
      <c r="A35" s="203" t="s">
        <v>59</v>
      </c>
      <c r="B35" s="18" t="s">
        <v>60</v>
      </c>
      <c r="C35" s="207">
        <v>10000</v>
      </c>
    </row>
    <row r="36" spans="1:3" s="204" customFormat="1" ht="12" customHeight="1" x14ac:dyDescent="0.2">
      <c r="A36" s="203" t="s">
        <v>61</v>
      </c>
      <c r="B36" s="18" t="s">
        <v>62</v>
      </c>
      <c r="C36" s="207">
        <v>13000000</v>
      </c>
    </row>
    <row r="37" spans="1:3" s="204" customFormat="1" ht="12" customHeight="1" x14ac:dyDescent="0.2">
      <c r="A37" s="206" t="s">
        <v>63</v>
      </c>
      <c r="B37" s="18" t="s">
        <v>64</v>
      </c>
      <c r="C37" s="207">
        <v>0</v>
      </c>
    </row>
    <row r="38" spans="1:3" s="204" customFormat="1" ht="12" customHeight="1" thickBot="1" x14ac:dyDescent="0.25">
      <c r="A38" s="206" t="s">
        <v>65</v>
      </c>
      <c r="B38" s="25" t="s">
        <v>66</v>
      </c>
      <c r="C38" s="207">
        <v>1400000</v>
      </c>
    </row>
    <row r="39" spans="1:3" s="204" customFormat="1" ht="12" customHeight="1" thickBot="1" x14ac:dyDescent="0.3">
      <c r="A39" s="43" t="s">
        <v>67</v>
      </c>
      <c r="B39" s="11" t="s">
        <v>68</v>
      </c>
      <c r="C39" s="12">
        <v>32576954</v>
      </c>
    </row>
    <row r="40" spans="1:3" s="204" customFormat="1" ht="12" customHeight="1" x14ac:dyDescent="0.2">
      <c r="A40" s="201" t="s">
        <v>69</v>
      </c>
      <c r="B40" s="15" t="s">
        <v>70</v>
      </c>
      <c r="C40" s="16">
        <v>0</v>
      </c>
    </row>
    <row r="41" spans="1:3" s="204" customFormat="1" ht="12" customHeight="1" x14ac:dyDescent="0.2">
      <c r="A41" s="203" t="s">
        <v>71</v>
      </c>
      <c r="B41" s="18" t="s">
        <v>72</v>
      </c>
      <c r="C41" s="16">
        <v>10086055</v>
      </c>
    </row>
    <row r="42" spans="1:3" s="204" customFormat="1" ht="12" customHeight="1" x14ac:dyDescent="0.2">
      <c r="A42" s="203" t="s">
        <v>73</v>
      </c>
      <c r="B42" s="18" t="s">
        <v>74</v>
      </c>
      <c r="C42" s="16">
        <v>2800000</v>
      </c>
    </row>
    <row r="43" spans="1:3" s="204" customFormat="1" ht="12" customHeight="1" x14ac:dyDescent="0.2">
      <c r="A43" s="203" t="s">
        <v>75</v>
      </c>
      <c r="B43" s="18" t="s">
        <v>76</v>
      </c>
      <c r="C43" s="16">
        <v>0</v>
      </c>
    </row>
    <row r="44" spans="1:3" s="204" customFormat="1" ht="12" customHeight="1" x14ac:dyDescent="0.2">
      <c r="A44" s="203" t="s">
        <v>77</v>
      </c>
      <c r="B44" s="18" t="s">
        <v>78</v>
      </c>
      <c r="C44" s="16">
        <v>0</v>
      </c>
    </row>
    <row r="45" spans="1:3" s="204" customFormat="1" ht="12" customHeight="1" x14ac:dyDescent="0.2">
      <c r="A45" s="203" t="s">
        <v>79</v>
      </c>
      <c r="B45" s="18" t="s">
        <v>80</v>
      </c>
      <c r="C45" s="16">
        <v>19690899</v>
      </c>
    </row>
    <row r="46" spans="1:3" s="204" customFormat="1" ht="12" customHeight="1" x14ac:dyDescent="0.2">
      <c r="A46" s="203" t="s">
        <v>81</v>
      </c>
      <c r="B46" s="18" t="s">
        <v>82</v>
      </c>
      <c r="C46" s="16">
        <v>0</v>
      </c>
    </row>
    <row r="47" spans="1:3" s="204" customFormat="1" ht="12" customHeight="1" x14ac:dyDescent="0.2">
      <c r="A47" s="203" t="s">
        <v>83</v>
      </c>
      <c r="B47" s="18" t="s">
        <v>84</v>
      </c>
      <c r="C47" s="16">
        <v>0</v>
      </c>
    </row>
    <row r="48" spans="1:3" s="204" customFormat="1" ht="12" customHeight="1" x14ac:dyDescent="0.2">
      <c r="A48" s="203" t="s">
        <v>85</v>
      </c>
      <c r="B48" s="18" t="s">
        <v>86</v>
      </c>
      <c r="C48" s="16">
        <v>0</v>
      </c>
    </row>
    <row r="49" spans="1:3" s="204" customFormat="1" ht="12" customHeight="1" x14ac:dyDescent="0.2">
      <c r="A49" s="206" t="s">
        <v>87</v>
      </c>
      <c r="B49" s="23" t="s">
        <v>88</v>
      </c>
      <c r="C49" s="16">
        <v>0</v>
      </c>
    </row>
    <row r="50" spans="1:3" s="204" customFormat="1" ht="12" customHeight="1" thickBot="1" x14ac:dyDescent="0.25">
      <c r="A50" s="206" t="s">
        <v>89</v>
      </c>
      <c r="B50" s="23" t="s">
        <v>90</v>
      </c>
      <c r="C50" s="16">
        <v>0</v>
      </c>
    </row>
    <row r="51" spans="1:3" s="204" customFormat="1" ht="12" customHeight="1" thickBot="1" x14ac:dyDescent="0.3">
      <c r="A51" s="43" t="s">
        <v>91</v>
      </c>
      <c r="B51" s="11" t="s">
        <v>92</v>
      </c>
      <c r="C51" s="12">
        <v>71643198</v>
      </c>
    </row>
    <row r="52" spans="1:3" s="204" customFormat="1" ht="12" customHeight="1" x14ac:dyDescent="0.2">
      <c r="A52" s="201" t="s">
        <v>93</v>
      </c>
      <c r="B52" s="15" t="s">
        <v>94</v>
      </c>
      <c r="C52" s="26">
        <v>0</v>
      </c>
    </row>
    <row r="53" spans="1:3" s="204" customFormat="1" ht="12" customHeight="1" x14ac:dyDescent="0.2">
      <c r="A53" s="203" t="s">
        <v>95</v>
      </c>
      <c r="B53" s="18" t="s">
        <v>96</v>
      </c>
      <c r="C53" s="26">
        <v>71643198</v>
      </c>
    </row>
    <row r="54" spans="1:3" s="204" customFormat="1" ht="12" customHeight="1" x14ac:dyDescent="0.2">
      <c r="A54" s="203" t="s">
        <v>97</v>
      </c>
      <c r="B54" s="18" t="s">
        <v>98</v>
      </c>
      <c r="C54" s="26">
        <v>0</v>
      </c>
    </row>
    <row r="55" spans="1:3" s="204" customFormat="1" ht="12" customHeight="1" x14ac:dyDescent="0.2">
      <c r="A55" s="203" t="s">
        <v>99</v>
      </c>
      <c r="B55" s="18" t="s">
        <v>100</v>
      </c>
      <c r="C55" s="26">
        <v>0</v>
      </c>
    </row>
    <row r="56" spans="1:3" s="204" customFormat="1" ht="12" customHeight="1" thickBot="1" x14ac:dyDescent="0.25">
      <c r="A56" s="206" t="s">
        <v>101</v>
      </c>
      <c r="B56" s="23" t="s">
        <v>102</v>
      </c>
      <c r="C56" s="26">
        <v>0</v>
      </c>
    </row>
    <row r="57" spans="1:3" s="204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204" customFormat="1" ht="12" customHeight="1" x14ac:dyDescent="0.2">
      <c r="A58" s="201" t="s">
        <v>105</v>
      </c>
      <c r="B58" s="15" t="s">
        <v>106</v>
      </c>
      <c r="C58" s="16">
        <v>0</v>
      </c>
    </row>
    <row r="59" spans="1:3" s="204" customFormat="1" ht="12" customHeight="1" x14ac:dyDescent="0.2">
      <c r="A59" s="203" t="s">
        <v>107</v>
      </c>
      <c r="B59" s="18" t="s">
        <v>108</v>
      </c>
      <c r="C59" s="16">
        <v>0</v>
      </c>
    </row>
    <row r="60" spans="1:3" s="204" customFormat="1" ht="12" customHeight="1" x14ac:dyDescent="0.2">
      <c r="A60" s="203" t="s">
        <v>109</v>
      </c>
      <c r="B60" s="18" t="s">
        <v>110</v>
      </c>
      <c r="C60" s="16">
        <v>0</v>
      </c>
    </row>
    <row r="61" spans="1:3" s="204" customFormat="1" ht="12" customHeight="1" thickBot="1" x14ac:dyDescent="0.25">
      <c r="A61" s="206" t="s">
        <v>111</v>
      </c>
      <c r="B61" s="23" t="s">
        <v>112</v>
      </c>
      <c r="C61" s="16">
        <v>0</v>
      </c>
    </row>
    <row r="62" spans="1:3" s="204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3" s="204" customFormat="1" ht="12" customHeight="1" x14ac:dyDescent="0.2">
      <c r="A63" s="201" t="s">
        <v>115</v>
      </c>
      <c r="B63" s="15" t="s">
        <v>116</v>
      </c>
      <c r="C63" s="27">
        <v>0</v>
      </c>
    </row>
    <row r="64" spans="1:3" s="204" customFormat="1" ht="12" customHeight="1" x14ac:dyDescent="0.2">
      <c r="A64" s="203" t="s">
        <v>117</v>
      </c>
      <c r="B64" s="18" t="s">
        <v>118</v>
      </c>
      <c r="C64" s="27">
        <v>1810000</v>
      </c>
    </row>
    <row r="65" spans="1:3" s="204" customFormat="1" ht="12" customHeight="1" x14ac:dyDescent="0.2">
      <c r="A65" s="203" t="s">
        <v>119</v>
      </c>
      <c r="B65" s="18" t="s">
        <v>120</v>
      </c>
      <c r="C65" s="27">
        <v>0</v>
      </c>
    </row>
    <row r="66" spans="1:3" s="204" customFormat="1" ht="12" customHeight="1" thickBot="1" x14ac:dyDescent="0.25">
      <c r="A66" s="206" t="s">
        <v>121</v>
      </c>
      <c r="B66" s="23" t="s">
        <v>122</v>
      </c>
      <c r="C66" s="27">
        <v>0</v>
      </c>
    </row>
    <row r="67" spans="1:3" s="204" customFormat="1" ht="12" customHeight="1" thickBot="1" x14ac:dyDescent="0.3">
      <c r="A67" s="43" t="s">
        <v>260</v>
      </c>
      <c r="B67" s="11" t="s">
        <v>124</v>
      </c>
      <c r="C67" s="24">
        <v>1361546195</v>
      </c>
    </row>
    <row r="68" spans="1:3" s="204" customFormat="1" ht="12" customHeight="1" thickBot="1" x14ac:dyDescent="0.2">
      <c r="A68" s="208" t="s">
        <v>417</v>
      </c>
      <c r="B68" s="22" t="s">
        <v>126</v>
      </c>
      <c r="C68" s="12">
        <v>16400000</v>
      </c>
    </row>
    <row r="69" spans="1:3" s="204" customFormat="1" ht="12" customHeight="1" x14ac:dyDescent="0.2">
      <c r="A69" s="201" t="s">
        <v>127</v>
      </c>
      <c r="B69" s="15" t="s">
        <v>128</v>
      </c>
      <c r="C69" s="27">
        <v>16400000</v>
      </c>
    </row>
    <row r="70" spans="1:3" s="204" customFormat="1" ht="12" customHeight="1" x14ac:dyDescent="0.2">
      <c r="A70" s="203" t="s">
        <v>129</v>
      </c>
      <c r="B70" s="18" t="s">
        <v>130</v>
      </c>
      <c r="C70" s="27">
        <v>0</v>
      </c>
    </row>
    <row r="71" spans="1:3" s="204" customFormat="1" ht="12" customHeight="1" thickBot="1" x14ac:dyDescent="0.25">
      <c r="A71" s="206" t="s">
        <v>131</v>
      </c>
      <c r="B71" s="209" t="s">
        <v>418</v>
      </c>
      <c r="C71" s="27">
        <v>0</v>
      </c>
    </row>
    <row r="72" spans="1:3" s="204" customFormat="1" ht="12" customHeight="1" thickBot="1" x14ac:dyDescent="0.2">
      <c r="A72" s="208" t="s">
        <v>133</v>
      </c>
      <c r="B72" s="22" t="s">
        <v>134</v>
      </c>
      <c r="C72" s="12">
        <v>0</v>
      </c>
    </row>
    <row r="73" spans="1:3" s="204" customFormat="1" ht="12" customHeight="1" x14ac:dyDescent="0.2">
      <c r="A73" s="201" t="s">
        <v>135</v>
      </c>
      <c r="B73" s="15" t="s">
        <v>136</v>
      </c>
      <c r="C73" s="27">
        <v>0</v>
      </c>
    </row>
    <row r="74" spans="1:3" s="204" customFormat="1" ht="12" customHeight="1" x14ac:dyDescent="0.2">
      <c r="A74" s="203" t="s">
        <v>137</v>
      </c>
      <c r="B74" s="18" t="s">
        <v>138</v>
      </c>
      <c r="C74" s="27">
        <v>0</v>
      </c>
    </row>
    <row r="75" spans="1:3" s="204" customFormat="1" ht="12" customHeight="1" x14ac:dyDescent="0.2">
      <c r="A75" s="203" t="s">
        <v>139</v>
      </c>
      <c r="B75" s="18" t="s">
        <v>140</v>
      </c>
      <c r="C75" s="27">
        <v>0</v>
      </c>
    </row>
    <row r="76" spans="1:3" s="204" customFormat="1" ht="12" customHeight="1" thickBot="1" x14ac:dyDescent="0.25">
      <c r="A76" s="206" t="s">
        <v>141</v>
      </c>
      <c r="B76" s="23" t="s">
        <v>142</v>
      </c>
      <c r="C76" s="27">
        <v>0</v>
      </c>
    </row>
    <row r="77" spans="1:3" s="204" customFormat="1" ht="12" customHeight="1" thickBot="1" x14ac:dyDescent="0.2">
      <c r="A77" s="208" t="s">
        <v>143</v>
      </c>
      <c r="B77" s="22" t="s">
        <v>144</v>
      </c>
      <c r="C77" s="12">
        <v>679547492</v>
      </c>
    </row>
    <row r="78" spans="1:3" s="204" customFormat="1" ht="12" customHeight="1" x14ac:dyDescent="0.2">
      <c r="A78" s="201" t="s">
        <v>145</v>
      </c>
      <c r="B78" s="15" t="s">
        <v>146</v>
      </c>
      <c r="C78" s="27">
        <v>679547492</v>
      </c>
    </row>
    <row r="79" spans="1:3" s="204" customFormat="1" ht="12" customHeight="1" thickBot="1" x14ac:dyDescent="0.25">
      <c r="A79" s="206" t="s">
        <v>147</v>
      </c>
      <c r="B79" s="23" t="s">
        <v>148</v>
      </c>
      <c r="C79" s="27">
        <v>0</v>
      </c>
    </row>
    <row r="80" spans="1:3" s="202" customFormat="1" ht="12" customHeight="1" thickBot="1" x14ac:dyDescent="0.2">
      <c r="A80" s="208" t="s">
        <v>149</v>
      </c>
      <c r="B80" s="22" t="s">
        <v>150</v>
      </c>
      <c r="C80" s="12">
        <v>0</v>
      </c>
    </row>
    <row r="81" spans="1:3" s="204" customFormat="1" ht="12" customHeight="1" x14ac:dyDescent="0.2">
      <c r="A81" s="201" t="s">
        <v>151</v>
      </c>
      <c r="B81" s="15" t="s">
        <v>152</v>
      </c>
      <c r="C81" s="27">
        <v>0</v>
      </c>
    </row>
    <row r="82" spans="1:3" s="204" customFormat="1" ht="12" customHeight="1" x14ac:dyDescent="0.2">
      <c r="A82" s="203" t="s">
        <v>153</v>
      </c>
      <c r="B82" s="18" t="s">
        <v>154</v>
      </c>
      <c r="C82" s="27">
        <v>0</v>
      </c>
    </row>
    <row r="83" spans="1:3" s="204" customFormat="1" ht="12" customHeight="1" thickBot="1" x14ac:dyDescent="0.25">
      <c r="A83" s="206" t="s">
        <v>155</v>
      </c>
      <c r="B83" s="23" t="s">
        <v>156</v>
      </c>
      <c r="C83" s="27">
        <v>0</v>
      </c>
    </row>
    <row r="84" spans="1:3" s="204" customFormat="1" ht="12" customHeight="1" thickBot="1" x14ac:dyDescent="0.2">
      <c r="A84" s="208" t="s">
        <v>157</v>
      </c>
      <c r="B84" s="22" t="s">
        <v>158</v>
      </c>
      <c r="C84" s="12">
        <v>0</v>
      </c>
    </row>
    <row r="85" spans="1:3" s="204" customFormat="1" ht="12" customHeight="1" x14ac:dyDescent="0.2">
      <c r="A85" s="210" t="s">
        <v>159</v>
      </c>
      <c r="B85" s="15" t="s">
        <v>160</v>
      </c>
      <c r="C85" s="27">
        <v>0</v>
      </c>
    </row>
    <row r="86" spans="1:3" s="204" customFormat="1" ht="12" customHeight="1" x14ac:dyDescent="0.2">
      <c r="A86" s="211" t="s">
        <v>161</v>
      </c>
      <c r="B86" s="18" t="s">
        <v>162</v>
      </c>
      <c r="C86" s="27">
        <v>0</v>
      </c>
    </row>
    <row r="87" spans="1:3" s="204" customFormat="1" ht="12" customHeight="1" x14ac:dyDescent="0.2">
      <c r="A87" s="211" t="s">
        <v>163</v>
      </c>
      <c r="B87" s="18" t="s">
        <v>164</v>
      </c>
      <c r="C87" s="27">
        <v>0</v>
      </c>
    </row>
    <row r="88" spans="1:3" s="202" customFormat="1" ht="12" customHeight="1" thickBot="1" x14ac:dyDescent="0.25">
      <c r="A88" s="212" t="s">
        <v>165</v>
      </c>
      <c r="B88" s="23" t="s">
        <v>166</v>
      </c>
      <c r="C88" s="27">
        <v>0</v>
      </c>
    </row>
    <row r="89" spans="1:3" s="202" customFormat="1" ht="12" customHeight="1" thickBot="1" x14ac:dyDescent="0.2">
      <c r="A89" s="208" t="s">
        <v>167</v>
      </c>
      <c r="B89" s="22" t="s">
        <v>168</v>
      </c>
      <c r="C89" s="34"/>
    </row>
    <row r="90" spans="1:3" s="202" customFormat="1" ht="12" customHeight="1" thickBot="1" x14ac:dyDescent="0.2">
      <c r="A90" s="208" t="s">
        <v>419</v>
      </c>
      <c r="B90" s="22" t="s">
        <v>170</v>
      </c>
      <c r="C90" s="34"/>
    </row>
    <row r="91" spans="1:3" s="202" customFormat="1" ht="12" customHeight="1" thickBot="1" x14ac:dyDescent="0.2">
      <c r="A91" s="208" t="s">
        <v>420</v>
      </c>
      <c r="B91" s="35" t="s">
        <v>172</v>
      </c>
      <c r="C91" s="24">
        <v>695947492</v>
      </c>
    </row>
    <row r="92" spans="1:3" s="202" customFormat="1" ht="12" customHeight="1" thickBot="1" x14ac:dyDescent="0.2">
      <c r="A92" s="213" t="s">
        <v>421</v>
      </c>
      <c r="B92" s="37" t="s">
        <v>422</v>
      </c>
      <c r="C92" s="24">
        <v>2057493687</v>
      </c>
    </row>
    <row r="93" spans="1:3" s="204" customFormat="1" ht="15" customHeight="1" thickBot="1" x14ac:dyDescent="0.3">
      <c r="A93" s="214"/>
      <c r="B93" s="215"/>
      <c r="C93" s="216"/>
    </row>
    <row r="94" spans="1:3" s="197" customFormat="1" ht="16.5" customHeight="1" thickBot="1" x14ac:dyDescent="0.3">
      <c r="A94" s="217"/>
      <c r="B94" s="218" t="s">
        <v>275</v>
      </c>
      <c r="C94" s="219"/>
    </row>
    <row r="95" spans="1:3" s="220" customFormat="1" ht="12" customHeight="1" thickBot="1" x14ac:dyDescent="0.3">
      <c r="A95" s="6" t="s">
        <v>7</v>
      </c>
      <c r="B95" s="47" t="s">
        <v>423</v>
      </c>
      <c r="C95" s="48">
        <v>672234575</v>
      </c>
    </row>
    <row r="96" spans="1:3" ht="12" customHeight="1" x14ac:dyDescent="0.25">
      <c r="A96" s="221" t="s">
        <v>9</v>
      </c>
      <c r="B96" s="50" t="s">
        <v>179</v>
      </c>
      <c r="C96" s="51">
        <v>218584851</v>
      </c>
    </row>
    <row r="97" spans="1:5" ht="12" customHeight="1" x14ac:dyDescent="0.25">
      <c r="A97" s="203" t="s">
        <v>11</v>
      </c>
      <c r="B97" s="52" t="s">
        <v>180</v>
      </c>
      <c r="C97" s="53">
        <v>28128417</v>
      </c>
    </row>
    <row r="98" spans="1:5" ht="12" customHeight="1" x14ac:dyDescent="0.25">
      <c r="A98" s="203" t="s">
        <v>13</v>
      </c>
      <c r="B98" s="52" t="s">
        <v>181</v>
      </c>
      <c r="C98" s="53">
        <v>306088159</v>
      </c>
    </row>
    <row r="99" spans="1:5" ht="12" customHeight="1" x14ac:dyDescent="0.25">
      <c r="A99" s="203"/>
      <c r="B99" s="222" t="s">
        <v>424</v>
      </c>
      <c r="C99" s="54">
        <v>2200000</v>
      </c>
    </row>
    <row r="100" spans="1:5" ht="12" customHeight="1" x14ac:dyDescent="0.25">
      <c r="A100" s="203" t="s">
        <v>15</v>
      </c>
      <c r="B100" s="55" t="s">
        <v>182</v>
      </c>
      <c r="C100" s="53">
        <v>21950000</v>
      </c>
    </row>
    <row r="101" spans="1:5" ht="12" customHeight="1" x14ac:dyDescent="0.25">
      <c r="A101" s="203" t="s">
        <v>183</v>
      </c>
      <c r="B101" s="56" t="s">
        <v>184</v>
      </c>
      <c r="C101" s="54">
        <v>26959557</v>
      </c>
    </row>
    <row r="102" spans="1:5" ht="12" customHeight="1" x14ac:dyDescent="0.25">
      <c r="A102" s="203" t="s">
        <v>19</v>
      </c>
      <c r="B102" s="52" t="s">
        <v>425</v>
      </c>
      <c r="C102" s="53">
        <v>129557</v>
      </c>
    </row>
    <row r="103" spans="1:5" ht="12" customHeight="1" x14ac:dyDescent="0.2">
      <c r="A103" s="203" t="s">
        <v>186</v>
      </c>
      <c r="B103" s="59" t="s">
        <v>187</v>
      </c>
      <c r="C103" s="54">
        <v>0</v>
      </c>
    </row>
    <row r="104" spans="1:5" ht="12" customHeight="1" x14ac:dyDescent="0.2">
      <c r="A104" s="203" t="s">
        <v>188</v>
      </c>
      <c r="B104" s="59" t="s">
        <v>189</v>
      </c>
      <c r="C104" s="53">
        <v>0</v>
      </c>
    </row>
    <row r="105" spans="1:5" ht="12" customHeight="1" x14ac:dyDescent="0.2">
      <c r="A105" s="203" t="s">
        <v>190</v>
      </c>
      <c r="B105" s="59" t="s">
        <v>191</v>
      </c>
      <c r="C105" s="54">
        <v>0</v>
      </c>
    </row>
    <row r="106" spans="1:5" ht="12" customHeight="1" x14ac:dyDescent="0.25">
      <c r="A106" s="203" t="s">
        <v>192</v>
      </c>
      <c r="B106" s="60" t="s">
        <v>193</v>
      </c>
      <c r="C106" s="53">
        <v>0</v>
      </c>
    </row>
    <row r="107" spans="1:5" ht="12" customHeight="1" x14ac:dyDescent="0.25">
      <c r="A107" s="203" t="s">
        <v>194</v>
      </c>
      <c r="B107" s="60" t="s">
        <v>195</v>
      </c>
      <c r="C107" s="54">
        <v>0</v>
      </c>
    </row>
    <row r="108" spans="1:5" ht="12" customHeight="1" x14ac:dyDescent="0.2">
      <c r="A108" s="203" t="s">
        <v>196</v>
      </c>
      <c r="B108" s="59" t="s">
        <v>197</v>
      </c>
      <c r="C108" s="53">
        <v>1600000</v>
      </c>
    </row>
    <row r="109" spans="1:5" ht="12" customHeight="1" x14ac:dyDescent="0.2">
      <c r="A109" s="203" t="s">
        <v>198</v>
      </c>
      <c r="B109" s="59" t="s">
        <v>199</v>
      </c>
      <c r="C109" s="53">
        <v>0</v>
      </c>
    </row>
    <row r="110" spans="1:5" ht="12" customHeight="1" x14ac:dyDescent="0.25">
      <c r="A110" s="203" t="s">
        <v>200</v>
      </c>
      <c r="B110" s="60" t="s">
        <v>201</v>
      </c>
      <c r="C110" s="53">
        <v>0</v>
      </c>
      <c r="E110" s="150">
        <f>C158-C92</f>
        <v>0</v>
      </c>
    </row>
    <row r="111" spans="1:5" ht="12" customHeight="1" x14ac:dyDescent="0.25">
      <c r="A111" s="223" t="s">
        <v>202</v>
      </c>
      <c r="B111" s="58" t="s">
        <v>203</v>
      </c>
      <c r="C111" s="53">
        <v>0</v>
      </c>
    </row>
    <row r="112" spans="1:5" ht="12" customHeight="1" x14ac:dyDescent="0.25">
      <c r="A112" s="203" t="s">
        <v>204</v>
      </c>
      <c r="B112" s="58" t="s">
        <v>205</v>
      </c>
      <c r="C112" s="53">
        <v>0</v>
      </c>
    </row>
    <row r="113" spans="1:3" ht="12" customHeight="1" x14ac:dyDescent="0.25">
      <c r="A113" s="203" t="s">
        <v>206</v>
      </c>
      <c r="B113" s="60" t="s">
        <v>207</v>
      </c>
      <c r="C113" s="53">
        <v>25230000</v>
      </c>
    </row>
    <row r="114" spans="1:3" ht="12" customHeight="1" x14ac:dyDescent="0.25">
      <c r="A114" s="203" t="s">
        <v>208</v>
      </c>
      <c r="B114" s="55" t="s">
        <v>209</v>
      </c>
      <c r="C114" s="53">
        <v>70523591</v>
      </c>
    </row>
    <row r="115" spans="1:3" ht="12" customHeight="1" x14ac:dyDescent="0.25">
      <c r="A115" s="206" t="s">
        <v>210</v>
      </c>
      <c r="B115" s="52" t="s">
        <v>426</v>
      </c>
      <c r="C115" s="53">
        <v>0</v>
      </c>
    </row>
    <row r="116" spans="1:3" ht="12" customHeight="1" thickBot="1" x14ac:dyDescent="0.3">
      <c r="A116" s="224" t="s">
        <v>212</v>
      </c>
      <c r="B116" s="225" t="s">
        <v>427</v>
      </c>
      <c r="C116" s="16">
        <v>70523591</v>
      </c>
    </row>
    <row r="117" spans="1:3" ht="12" customHeight="1" thickBot="1" x14ac:dyDescent="0.3">
      <c r="A117" s="43" t="s">
        <v>21</v>
      </c>
      <c r="B117" s="63" t="s">
        <v>214</v>
      </c>
      <c r="C117" s="12">
        <v>855355937</v>
      </c>
    </row>
    <row r="118" spans="1:3" ht="12" customHeight="1" x14ac:dyDescent="0.25">
      <c r="A118" s="201" t="s">
        <v>23</v>
      </c>
      <c r="B118" s="52" t="s">
        <v>215</v>
      </c>
      <c r="C118" s="16">
        <v>840777638</v>
      </c>
    </row>
    <row r="119" spans="1:3" ht="12" customHeight="1" x14ac:dyDescent="0.25">
      <c r="A119" s="201" t="s">
        <v>25</v>
      </c>
      <c r="B119" s="64" t="s">
        <v>216</v>
      </c>
      <c r="C119" s="16">
        <v>0</v>
      </c>
    </row>
    <row r="120" spans="1:3" ht="12" customHeight="1" x14ac:dyDescent="0.25">
      <c r="A120" s="201" t="s">
        <v>27</v>
      </c>
      <c r="B120" s="64" t="s">
        <v>217</v>
      </c>
      <c r="C120" s="16">
        <v>10509250</v>
      </c>
    </row>
    <row r="121" spans="1:3" ht="12" customHeight="1" x14ac:dyDescent="0.25">
      <c r="A121" s="201" t="s">
        <v>29</v>
      </c>
      <c r="B121" s="64" t="s">
        <v>218</v>
      </c>
      <c r="C121" s="16">
        <v>0</v>
      </c>
    </row>
    <row r="122" spans="1:3" ht="12" customHeight="1" x14ac:dyDescent="0.25">
      <c r="A122" s="201" t="s">
        <v>31</v>
      </c>
      <c r="B122" s="21" t="s">
        <v>219</v>
      </c>
      <c r="C122" s="16">
        <v>4069049</v>
      </c>
    </row>
    <row r="123" spans="1:3" ht="12" customHeight="1" x14ac:dyDescent="0.25">
      <c r="A123" s="201" t="s">
        <v>33</v>
      </c>
      <c r="B123" s="19" t="s">
        <v>220</v>
      </c>
      <c r="C123" s="16">
        <v>0</v>
      </c>
    </row>
    <row r="124" spans="1:3" ht="12" customHeight="1" x14ac:dyDescent="0.25">
      <c r="A124" s="201" t="s">
        <v>221</v>
      </c>
      <c r="B124" s="66" t="s">
        <v>222</v>
      </c>
      <c r="C124" s="16">
        <v>0</v>
      </c>
    </row>
    <row r="125" spans="1:3" ht="12" customHeight="1" x14ac:dyDescent="0.25">
      <c r="A125" s="201" t="s">
        <v>223</v>
      </c>
      <c r="B125" s="60" t="s">
        <v>195</v>
      </c>
      <c r="C125" s="16">
        <v>0</v>
      </c>
    </row>
    <row r="126" spans="1:3" ht="12" customHeight="1" x14ac:dyDescent="0.25">
      <c r="A126" s="201" t="s">
        <v>224</v>
      </c>
      <c r="B126" s="60" t="s">
        <v>225</v>
      </c>
      <c r="C126" s="16">
        <v>0</v>
      </c>
    </row>
    <row r="127" spans="1:3" ht="12" customHeight="1" x14ac:dyDescent="0.25">
      <c r="A127" s="201" t="s">
        <v>226</v>
      </c>
      <c r="B127" s="60" t="s">
        <v>227</v>
      </c>
      <c r="C127" s="16">
        <v>0</v>
      </c>
    </row>
    <row r="128" spans="1:3" ht="12" customHeight="1" x14ac:dyDescent="0.25">
      <c r="A128" s="201" t="s">
        <v>228</v>
      </c>
      <c r="B128" s="60" t="s">
        <v>201</v>
      </c>
      <c r="C128" s="16">
        <v>0</v>
      </c>
    </row>
    <row r="129" spans="1:11" ht="12" customHeight="1" x14ac:dyDescent="0.25">
      <c r="A129" s="201" t="s">
        <v>229</v>
      </c>
      <c r="B129" s="60" t="s">
        <v>230</v>
      </c>
      <c r="C129" s="16">
        <v>0</v>
      </c>
    </row>
    <row r="130" spans="1:11" ht="12" customHeight="1" thickBot="1" x14ac:dyDescent="0.3">
      <c r="A130" s="223" t="s">
        <v>231</v>
      </c>
      <c r="B130" s="60" t="s">
        <v>232</v>
      </c>
      <c r="C130" s="16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1527590512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220" customFormat="1" ht="12" customHeight="1" x14ac:dyDescent="0.25">
      <c r="A133" s="201" t="s">
        <v>51</v>
      </c>
      <c r="B133" s="69" t="s">
        <v>428</v>
      </c>
      <c r="C133" s="65">
        <v>4272000</v>
      </c>
    </row>
    <row r="134" spans="1:11" ht="12" customHeight="1" x14ac:dyDescent="0.25">
      <c r="A134" s="201" t="s">
        <v>53</v>
      </c>
      <c r="B134" s="69" t="s">
        <v>237</v>
      </c>
      <c r="C134" s="65">
        <v>0</v>
      </c>
    </row>
    <row r="135" spans="1:11" ht="12" customHeight="1" thickBot="1" x14ac:dyDescent="0.3">
      <c r="A135" s="223" t="s">
        <v>55</v>
      </c>
      <c r="B135" s="70" t="s">
        <v>429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01" t="s">
        <v>69</v>
      </c>
      <c r="B137" s="69" t="s">
        <v>240</v>
      </c>
      <c r="C137" s="65">
        <v>0</v>
      </c>
    </row>
    <row r="138" spans="1:11" ht="12" customHeight="1" x14ac:dyDescent="0.25">
      <c r="A138" s="201" t="s">
        <v>71</v>
      </c>
      <c r="B138" s="69" t="s">
        <v>241</v>
      </c>
      <c r="C138" s="65">
        <v>0</v>
      </c>
    </row>
    <row r="139" spans="1:11" ht="12" customHeight="1" x14ac:dyDescent="0.25">
      <c r="A139" s="201" t="s">
        <v>73</v>
      </c>
      <c r="B139" s="69" t="s">
        <v>242</v>
      </c>
      <c r="C139" s="65">
        <v>0</v>
      </c>
    </row>
    <row r="140" spans="1:11" ht="12" customHeight="1" x14ac:dyDescent="0.25">
      <c r="A140" s="201" t="s">
        <v>75</v>
      </c>
      <c r="B140" s="69" t="s">
        <v>430</v>
      </c>
      <c r="C140" s="65">
        <v>0</v>
      </c>
    </row>
    <row r="141" spans="1:11" ht="12" customHeight="1" x14ac:dyDescent="0.25">
      <c r="A141" s="201" t="s">
        <v>77</v>
      </c>
      <c r="B141" s="69" t="s">
        <v>244</v>
      </c>
      <c r="C141" s="65">
        <v>0</v>
      </c>
    </row>
    <row r="142" spans="1:11" s="220" customFormat="1" ht="12" customHeight="1" thickBot="1" x14ac:dyDescent="0.3">
      <c r="A142" s="223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431</v>
      </c>
      <c r="C143" s="24">
        <v>525631175</v>
      </c>
      <c r="K143" s="226"/>
    </row>
    <row r="144" spans="1:11" x14ac:dyDescent="0.25">
      <c r="A144" s="201" t="s">
        <v>93</v>
      </c>
      <c r="B144" s="69" t="s">
        <v>247</v>
      </c>
      <c r="C144" s="65">
        <v>0</v>
      </c>
    </row>
    <row r="145" spans="1:3" ht="12" customHeight="1" x14ac:dyDescent="0.25">
      <c r="A145" s="201" t="s">
        <v>95</v>
      </c>
      <c r="B145" s="69" t="s">
        <v>248</v>
      </c>
      <c r="C145" s="65">
        <v>18607309</v>
      </c>
    </row>
    <row r="146" spans="1:3" ht="12" customHeight="1" x14ac:dyDescent="0.25">
      <c r="A146" s="201" t="s">
        <v>97</v>
      </c>
      <c r="B146" s="69" t="s">
        <v>432</v>
      </c>
      <c r="C146" s="65">
        <v>505991035</v>
      </c>
    </row>
    <row r="147" spans="1:3" s="220" customFormat="1" ht="12" customHeight="1" x14ac:dyDescent="0.25">
      <c r="A147" s="201" t="s">
        <v>99</v>
      </c>
      <c r="B147" s="69" t="s">
        <v>249</v>
      </c>
      <c r="C147" s="65">
        <v>0</v>
      </c>
    </row>
    <row r="148" spans="1:3" s="220" customFormat="1" ht="12" customHeight="1" thickBot="1" x14ac:dyDescent="0.3">
      <c r="A148" s="223" t="s">
        <v>101</v>
      </c>
      <c r="B148" s="70" t="s">
        <v>250</v>
      </c>
      <c r="C148" s="65">
        <v>1032831</v>
      </c>
    </row>
    <row r="149" spans="1:3" s="220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220" customFormat="1" ht="12" customHeight="1" x14ac:dyDescent="0.25">
      <c r="A150" s="201" t="s">
        <v>105</v>
      </c>
      <c r="B150" s="69" t="s">
        <v>253</v>
      </c>
      <c r="C150" s="65">
        <v>0</v>
      </c>
    </row>
    <row r="151" spans="1:3" s="220" customFormat="1" ht="12" customHeight="1" x14ac:dyDescent="0.25">
      <c r="A151" s="201" t="s">
        <v>107</v>
      </c>
      <c r="B151" s="69" t="s">
        <v>254</v>
      </c>
      <c r="C151" s="65">
        <v>0</v>
      </c>
    </row>
    <row r="152" spans="1:3" s="220" customFormat="1" ht="12" customHeight="1" x14ac:dyDescent="0.25">
      <c r="A152" s="201" t="s">
        <v>109</v>
      </c>
      <c r="B152" s="69" t="s">
        <v>255</v>
      </c>
      <c r="C152" s="65">
        <v>0</v>
      </c>
    </row>
    <row r="153" spans="1:3" s="220" customFormat="1" ht="12" customHeight="1" x14ac:dyDescent="0.25">
      <c r="A153" s="201" t="s">
        <v>111</v>
      </c>
      <c r="B153" s="69" t="s">
        <v>433</v>
      </c>
      <c r="C153" s="65">
        <v>0</v>
      </c>
    </row>
    <row r="154" spans="1:3" ht="12.75" customHeight="1" thickBot="1" x14ac:dyDescent="0.3">
      <c r="A154" s="223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27" t="s">
        <v>113</v>
      </c>
      <c r="B155" s="68" t="s">
        <v>259</v>
      </c>
      <c r="C155" s="228">
        <v>0</v>
      </c>
    </row>
    <row r="156" spans="1:3" ht="12.75" customHeight="1" thickBot="1" x14ac:dyDescent="0.3">
      <c r="A156" s="229" t="s">
        <v>260</v>
      </c>
      <c r="B156" s="230" t="s">
        <v>261</v>
      </c>
      <c r="C156" s="231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529903175</v>
      </c>
    </row>
    <row r="158" spans="1:3" ht="15" customHeight="1" thickBot="1" x14ac:dyDescent="0.3">
      <c r="A158" s="232" t="s">
        <v>264</v>
      </c>
      <c r="B158" s="77" t="s">
        <v>265</v>
      </c>
      <c r="C158" s="73">
        <v>2057493687</v>
      </c>
    </row>
    <row r="159" spans="1:3" ht="13.5" thickBot="1" x14ac:dyDescent="0.3"/>
    <row r="160" spans="1:3" ht="15" customHeight="1" thickBot="1" x14ac:dyDescent="0.3">
      <c r="A160" s="236" t="s">
        <v>434</v>
      </c>
      <c r="B160" s="237"/>
      <c r="C160" s="238">
        <f>'[1]9.1.1. sz. mell ÖNK'!C159+'[1]9.1.2. sz. mell ÖNK'!C158+'[1]9.1.3. sz. mell ÖNK'!C158</f>
        <v>7</v>
      </c>
    </row>
    <row r="161" spans="1:3" ht="14.25" customHeight="1" thickBot="1" x14ac:dyDescent="0.3">
      <c r="A161" s="236" t="s">
        <v>435</v>
      </c>
      <c r="B161" s="237"/>
      <c r="C161" s="238">
        <f>'[1]9.1.1. sz. mell ÖNK'!C160+'[1]9.1.2. sz. mell ÖNK'!C159+'[1]9.1.3. sz. mell ÖNK'!C159</f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topLeftCell="A133" zoomScale="130" zoomScaleNormal="100" zoomScaleSheetLayoutView="130" workbookViewId="0">
      <selection activeCell="C159" sqref="C159"/>
    </sheetView>
  </sheetViews>
  <sheetFormatPr defaultRowHeight="12.75" x14ac:dyDescent="0.25"/>
  <cols>
    <col min="1" max="1" width="16.7109375" style="233" customWidth="1"/>
    <col min="2" max="2" width="61.7109375" style="234" customWidth="1"/>
    <col min="3" max="3" width="21.42578125" style="235" customWidth="1"/>
    <col min="4" max="4" width="10.28515625" style="193" customWidth="1"/>
    <col min="5" max="5" width="17.85546875" style="193" bestFit="1" customWidth="1"/>
    <col min="6" max="6" width="14.5703125" style="193" bestFit="1" customWidth="1"/>
    <col min="7" max="16384" width="9.140625" style="193"/>
  </cols>
  <sheetData>
    <row r="1" spans="1:5" ht="27.75" customHeight="1" x14ac:dyDescent="0.25">
      <c r="A1" s="314" t="s">
        <v>493</v>
      </c>
      <c r="B1" s="314"/>
      <c r="C1" s="314"/>
    </row>
    <row r="2" spans="1:5" s="179" customFormat="1" ht="16.5" customHeight="1" thickBot="1" x14ac:dyDescent="0.3">
      <c r="A2" s="176"/>
      <c r="B2" s="177"/>
      <c r="C2" s="178" t="s">
        <v>486</v>
      </c>
    </row>
    <row r="3" spans="1:5" s="183" customFormat="1" ht="21" customHeight="1" x14ac:dyDescent="0.25">
      <c r="A3" s="180" t="s">
        <v>276</v>
      </c>
      <c r="B3" s="181" t="s">
        <v>409</v>
      </c>
      <c r="C3" s="182" t="s">
        <v>410</v>
      </c>
    </row>
    <row r="4" spans="1:5" s="183" customFormat="1" ht="16.5" thickBot="1" x14ac:dyDescent="0.3">
      <c r="A4" s="184" t="s">
        <v>411</v>
      </c>
      <c r="B4" s="185" t="s">
        <v>436</v>
      </c>
      <c r="C4" s="186" t="s">
        <v>410</v>
      </c>
    </row>
    <row r="5" spans="1:5" s="189" customFormat="1" ht="15.95" customHeight="1" thickBot="1" x14ac:dyDescent="0.3">
      <c r="A5" s="187"/>
      <c r="B5" s="187"/>
      <c r="C5" s="188" t="s">
        <v>273</v>
      </c>
    </row>
    <row r="6" spans="1:5" ht="13.5" thickBot="1" x14ac:dyDescent="0.3">
      <c r="A6" s="190" t="s">
        <v>413</v>
      </c>
      <c r="B6" s="191" t="s">
        <v>414</v>
      </c>
      <c r="C6" s="192" t="s">
        <v>415</v>
      </c>
    </row>
    <row r="7" spans="1:5" s="197" customFormat="1" ht="12.95" customHeight="1" thickBot="1" x14ac:dyDescent="0.3">
      <c r="A7" s="194"/>
      <c r="B7" s="195" t="s">
        <v>5</v>
      </c>
      <c r="C7" s="196" t="s">
        <v>6</v>
      </c>
    </row>
    <row r="8" spans="1:5" s="197" customFormat="1" ht="15.95" customHeight="1" thickBot="1" x14ac:dyDescent="0.3">
      <c r="A8" s="198"/>
      <c r="B8" s="199" t="s">
        <v>274</v>
      </c>
      <c r="C8" s="200"/>
    </row>
    <row r="9" spans="1:5" s="197" customFormat="1" ht="12" customHeight="1" thickBot="1" x14ac:dyDescent="0.3">
      <c r="A9" s="43" t="s">
        <v>7</v>
      </c>
      <c r="B9" s="11" t="s">
        <v>8</v>
      </c>
      <c r="C9" s="12">
        <v>544769107</v>
      </c>
    </row>
    <row r="10" spans="1:5" s="202" customFormat="1" ht="12" customHeight="1" x14ac:dyDescent="0.2">
      <c r="A10" s="201" t="s">
        <v>9</v>
      </c>
      <c r="B10" s="15" t="s">
        <v>10</v>
      </c>
      <c r="C10" s="16">
        <v>202192087</v>
      </c>
    </row>
    <row r="11" spans="1:5" s="204" customFormat="1" ht="12" customHeight="1" x14ac:dyDescent="0.2">
      <c r="A11" s="203" t="s">
        <v>11</v>
      </c>
      <c r="B11" s="18" t="s">
        <v>12</v>
      </c>
      <c r="C11" s="53">
        <v>106800033</v>
      </c>
    </row>
    <row r="12" spans="1:5" s="204" customFormat="1" ht="12" customHeight="1" x14ac:dyDescent="0.2">
      <c r="A12" s="203" t="s">
        <v>13</v>
      </c>
      <c r="B12" s="18" t="s">
        <v>14</v>
      </c>
      <c r="C12" s="53">
        <v>183323380</v>
      </c>
    </row>
    <row r="13" spans="1:5" s="204" customFormat="1" ht="12" customHeight="1" x14ac:dyDescent="0.2">
      <c r="A13" s="203" t="s">
        <v>15</v>
      </c>
      <c r="B13" s="18" t="s">
        <v>16</v>
      </c>
      <c r="C13" s="53">
        <v>8453060</v>
      </c>
      <c r="E13" s="239"/>
    </row>
    <row r="14" spans="1:5" s="204" customFormat="1" ht="12" customHeight="1" x14ac:dyDescent="0.2">
      <c r="A14" s="203" t="s">
        <v>17</v>
      </c>
      <c r="B14" s="18" t="s">
        <v>416</v>
      </c>
      <c r="C14" s="53">
        <v>44000547</v>
      </c>
      <c r="D14" s="240"/>
      <c r="E14" s="241"/>
    </row>
    <row r="15" spans="1:5" s="202" customFormat="1" ht="12" customHeight="1" thickBot="1" x14ac:dyDescent="0.25">
      <c r="A15" s="206" t="s">
        <v>19</v>
      </c>
      <c r="B15" s="23" t="s">
        <v>20</v>
      </c>
      <c r="C15" s="53"/>
      <c r="D15" s="240"/>
      <c r="E15" s="241"/>
    </row>
    <row r="16" spans="1:5" s="202" customFormat="1" ht="12" customHeight="1" thickBot="1" x14ac:dyDescent="0.3">
      <c r="A16" s="43" t="s">
        <v>21</v>
      </c>
      <c r="B16" s="22" t="s">
        <v>22</v>
      </c>
      <c r="C16" s="12">
        <v>276396027</v>
      </c>
      <c r="D16" s="240"/>
      <c r="E16" s="241"/>
    </row>
    <row r="17" spans="1:6" s="202" customFormat="1" ht="12" customHeight="1" x14ac:dyDescent="0.2">
      <c r="A17" s="201" t="s">
        <v>23</v>
      </c>
      <c r="B17" s="15" t="s">
        <v>24</v>
      </c>
      <c r="C17" s="16"/>
      <c r="D17" s="240"/>
      <c r="E17" s="241"/>
    </row>
    <row r="18" spans="1:6" s="202" customFormat="1" ht="12" customHeight="1" x14ac:dyDescent="0.2">
      <c r="A18" s="203" t="s">
        <v>25</v>
      </c>
      <c r="B18" s="18" t="s">
        <v>26</v>
      </c>
      <c r="C18" s="53"/>
      <c r="D18" s="204"/>
      <c r="E18" s="241"/>
    </row>
    <row r="19" spans="1:6" s="202" customFormat="1" ht="12" customHeight="1" x14ac:dyDescent="0.2">
      <c r="A19" s="203" t="s">
        <v>27</v>
      </c>
      <c r="B19" s="18" t="s">
        <v>28</v>
      </c>
      <c r="C19" s="53"/>
      <c r="E19" s="241"/>
    </row>
    <row r="20" spans="1:6" s="202" customFormat="1" ht="12" customHeight="1" x14ac:dyDescent="0.2">
      <c r="A20" s="203" t="s">
        <v>29</v>
      </c>
      <c r="B20" s="18" t="s">
        <v>30</v>
      </c>
      <c r="C20" s="53"/>
      <c r="E20" s="242"/>
    </row>
    <row r="21" spans="1:6" s="202" customFormat="1" ht="12" customHeight="1" x14ac:dyDescent="0.2">
      <c r="A21" s="203" t="s">
        <v>31</v>
      </c>
      <c r="B21" s="18" t="s">
        <v>32</v>
      </c>
      <c r="C21" s="53">
        <v>276396027</v>
      </c>
      <c r="D21" s="240"/>
      <c r="E21" s="241"/>
    </row>
    <row r="22" spans="1:6" s="204" customFormat="1" ht="12" customHeight="1" thickBot="1" x14ac:dyDescent="0.25">
      <c r="A22" s="206" t="s">
        <v>33</v>
      </c>
      <c r="B22" s="23" t="s">
        <v>34</v>
      </c>
      <c r="C22" s="57">
        <v>60826054</v>
      </c>
      <c r="D22" s="243"/>
      <c r="E22" s="241"/>
      <c r="F22" s="239"/>
    </row>
    <row r="23" spans="1:6" s="204" customFormat="1" ht="12" customHeight="1" thickBot="1" x14ac:dyDescent="0.3">
      <c r="A23" s="43" t="s">
        <v>35</v>
      </c>
      <c r="B23" s="11" t="s">
        <v>36</v>
      </c>
      <c r="C23" s="12">
        <v>319680797</v>
      </c>
      <c r="E23" s="241"/>
    </row>
    <row r="24" spans="1:6" s="204" customFormat="1" ht="12" customHeight="1" x14ac:dyDescent="0.2">
      <c r="A24" s="201" t="s">
        <v>37</v>
      </c>
      <c r="B24" s="15" t="s">
        <v>38</v>
      </c>
      <c r="C24" s="16"/>
      <c r="E24" s="239"/>
    </row>
    <row r="25" spans="1:6" s="202" customFormat="1" ht="12" customHeight="1" x14ac:dyDescent="0.2">
      <c r="A25" s="203" t="s">
        <v>39</v>
      </c>
      <c r="B25" s="18" t="s">
        <v>40</v>
      </c>
      <c r="C25" s="53"/>
      <c r="D25" s="240"/>
      <c r="E25" s="241"/>
    </row>
    <row r="26" spans="1:6" s="204" customFormat="1" ht="12" customHeight="1" x14ac:dyDescent="0.2">
      <c r="A26" s="203" t="s">
        <v>41</v>
      </c>
      <c r="B26" s="18" t="s">
        <v>42</v>
      </c>
      <c r="C26" s="53"/>
      <c r="E26" s="239"/>
    </row>
    <row r="27" spans="1:6" s="204" customFormat="1" ht="12" customHeight="1" x14ac:dyDescent="0.2">
      <c r="A27" s="203" t="s">
        <v>43</v>
      </c>
      <c r="B27" s="18" t="s">
        <v>44</v>
      </c>
      <c r="C27" s="53"/>
    </row>
    <row r="28" spans="1:6" s="204" customFormat="1" ht="12" customHeight="1" x14ac:dyDescent="0.2">
      <c r="A28" s="203" t="s">
        <v>45</v>
      </c>
      <c r="B28" s="18" t="s">
        <v>46</v>
      </c>
      <c r="C28" s="53">
        <v>319680797</v>
      </c>
    </row>
    <row r="29" spans="1:6" s="204" customFormat="1" ht="12" customHeight="1" thickBot="1" x14ac:dyDescent="0.25">
      <c r="A29" s="206" t="s">
        <v>47</v>
      </c>
      <c r="B29" s="23" t="s">
        <v>48</v>
      </c>
      <c r="C29" s="57">
        <v>319680797</v>
      </c>
    </row>
    <row r="30" spans="1:6" s="204" customFormat="1" ht="12" customHeight="1" thickBot="1" x14ac:dyDescent="0.3">
      <c r="A30" s="43" t="s">
        <v>49</v>
      </c>
      <c r="B30" s="11" t="s">
        <v>271</v>
      </c>
      <c r="C30" s="24">
        <v>105070074</v>
      </c>
    </row>
    <row r="31" spans="1:6" s="204" customFormat="1" ht="12" customHeight="1" x14ac:dyDescent="0.2">
      <c r="A31" s="201" t="s">
        <v>51</v>
      </c>
      <c r="B31" s="15" t="s">
        <v>52</v>
      </c>
      <c r="C31" s="16"/>
    </row>
    <row r="32" spans="1:6" s="204" customFormat="1" ht="12" customHeight="1" x14ac:dyDescent="0.2">
      <c r="A32" s="203" t="s">
        <v>53</v>
      </c>
      <c r="B32" s="18" t="s">
        <v>54</v>
      </c>
      <c r="C32" s="53">
        <v>15000</v>
      </c>
    </row>
    <row r="33" spans="1:6" s="204" customFormat="1" ht="12" customHeight="1" x14ac:dyDescent="0.2">
      <c r="A33" s="203" t="s">
        <v>55</v>
      </c>
      <c r="B33" s="18" t="s">
        <v>56</v>
      </c>
      <c r="C33" s="53">
        <v>14000000</v>
      </c>
    </row>
    <row r="34" spans="1:6" s="204" customFormat="1" ht="12" customHeight="1" x14ac:dyDescent="0.2">
      <c r="A34" s="203" t="s">
        <v>57</v>
      </c>
      <c r="B34" s="18" t="s">
        <v>58</v>
      </c>
      <c r="C34" s="53">
        <v>76645074</v>
      </c>
    </row>
    <row r="35" spans="1:6" s="204" customFormat="1" ht="12" customHeight="1" x14ac:dyDescent="0.2">
      <c r="A35" s="203" t="s">
        <v>59</v>
      </c>
      <c r="B35" s="18" t="s">
        <v>60</v>
      </c>
      <c r="C35" s="53">
        <v>10000</v>
      </c>
      <c r="E35" s="244"/>
    </row>
    <row r="36" spans="1:6" s="204" customFormat="1" ht="12" customHeight="1" x14ac:dyDescent="0.2">
      <c r="A36" s="203" t="s">
        <v>61</v>
      </c>
      <c r="B36" s="18" t="s">
        <v>62</v>
      </c>
      <c r="C36" s="53">
        <v>13000000</v>
      </c>
      <c r="E36" s="244"/>
    </row>
    <row r="37" spans="1:6" s="204" customFormat="1" ht="12" customHeight="1" x14ac:dyDescent="0.2">
      <c r="A37" s="206" t="s">
        <v>63</v>
      </c>
      <c r="B37" s="18" t="s">
        <v>64</v>
      </c>
      <c r="C37" s="53"/>
      <c r="E37" s="244"/>
    </row>
    <row r="38" spans="1:6" s="204" customFormat="1" ht="12" customHeight="1" thickBot="1" x14ac:dyDescent="0.25">
      <c r="A38" s="206" t="s">
        <v>65</v>
      </c>
      <c r="B38" s="25" t="s">
        <v>66</v>
      </c>
      <c r="C38" s="57">
        <v>1400000</v>
      </c>
      <c r="E38" s="244"/>
    </row>
    <row r="39" spans="1:6" s="204" customFormat="1" ht="12" customHeight="1" thickBot="1" x14ac:dyDescent="0.3">
      <c r="A39" s="43" t="s">
        <v>67</v>
      </c>
      <c r="B39" s="11" t="s">
        <v>68</v>
      </c>
      <c r="C39" s="12">
        <v>32576954</v>
      </c>
      <c r="E39" s="244"/>
    </row>
    <row r="40" spans="1:6" s="204" customFormat="1" ht="12" customHeight="1" x14ac:dyDescent="0.2">
      <c r="A40" s="201" t="s">
        <v>69</v>
      </c>
      <c r="B40" s="15" t="s">
        <v>70</v>
      </c>
      <c r="C40" s="16"/>
    </row>
    <row r="41" spans="1:6" s="204" customFormat="1" ht="12" customHeight="1" x14ac:dyDescent="0.2">
      <c r="A41" s="203" t="s">
        <v>71</v>
      </c>
      <c r="B41" s="18" t="s">
        <v>72</v>
      </c>
      <c r="C41" s="53">
        <v>10086055</v>
      </c>
      <c r="E41" s="244"/>
    </row>
    <row r="42" spans="1:6" s="204" customFormat="1" ht="12" customHeight="1" x14ac:dyDescent="0.2">
      <c r="A42" s="203" t="s">
        <v>73</v>
      </c>
      <c r="B42" s="18" t="s">
        <v>74</v>
      </c>
      <c r="C42" s="53">
        <v>2800000</v>
      </c>
    </row>
    <row r="43" spans="1:6" s="204" customFormat="1" ht="12" customHeight="1" x14ac:dyDescent="0.2">
      <c r="A43" s="203" t="s">
        <v>75</v>
      </c>
      <c r="B43" s="18" t="s">
        <v>76</v>
      </c>
      <c r="C43" s="53"/>
    </row>
    <row r="44" spans="1:6" s="204" customFormat="1" ht="12" customHeight="1" x14ac:dyDescent="0.2">
      <c r="A44" s="203" t="s">
        <v>77</v>
      </c>
      <c r="B44" s="18" t="s">
        <v>78</v>
      </c>
      <c r="C44" s="53"/>
    </row>
    <row r="45" spans="1:6" s="204" customFormat="1" ht="12" customHeight="1" x14ac:dyDescent="0.2">
      <c r="A45" s="203" t="s">
        <v>79</v>
      </c>
      <c r="B45" s="18" t="s">
        <v>80</v>
      </c>
      <c r="C45" s="53">
        <v>19690899</v>
      </c>
    </row>
    <row r="46" spans="1:6" s="204" customFormat="1" ht="12" customHeight="1" x14ac:dyDescent="0.2">
      <c r="A46" s="203" t="s">
        <v>81</v>
      </c>
      <c r="B46" s="18" t="s">
        <v>82</v>
      </c>
      <c r="C46" s="53"/>
    </row>
    <row r="47" spans="1:6" s="204" customFormat="1" ht="12" customHeight="1" x14ac:dyDescent="0.2">
      <c r="A47" s="203" t="s">
        <v>83</v>
      </c>
      <c r="B47" s="18" t="s">
        <v>84</v>
      </c>
      <c r="C47" s="53"/>
      <c r="F47" s="244"/>
    </row>
    <row r="48" spans="1:6" s="204" customFormat="1" ht="12" customHeight="1" x14ac:dyDescent="0.2">
      <c r="A48" s="203" t="s">
        <v>85</v>
      </c>
      <c r="B48" s="18" t="s">
        <v>86</v>
      </c>
      <c r="C48" s="27"/>
      <c r="F48" s="244"/>
    </row>
    <row r="49" spans="1:6" s="204" customFormat="1" ht="12" customHeight="1" x14ac:dyDescent="0.2">
      <c r="A49" s="206" t="s">
        <v>87</v>
      </c>
      <c r="B49" s="23" t="s">
        <v>88</v>
      </c>
      <c r="C49" s="81"/>
      <c r="F49" s="244"/>
    </row>
    <row r="50" spans="1:6" s="204" customFormat="1" ht="12" customHeight="1" thickBot="1" x14ac:dyDescent="0.25">
      <c r="A50" s="206" t="s">
        <v>89</v>
      </c>
      <c r="B50" s="23" t="s">
        <v>90</v>
      </c>
      <c r="C50" s="81"/>
      <c r="F50" s="244"/>
    </row>
    <row r="51" spans="1:6" s="204" customFormat="1" ht="12" customHeight="1" thickBot="1" x14ac:dyDescent="0.3">
      <c r="A51" s="43" t="s">
        <v>91</v>
      </c>
      <c r="B51" s="11" t="s">
        <v>92</v>
      </c>
      <c r="C51" s="12">
        <v>71643198</v>
      </c>
      <c r="F51" s="244"/>
    </row>
    <row r="52" spans="1:6" s="204" customFormat="1" ht="12" customHeight="1" x14ac:dyDescent="0.2">
      <c r="A52" s="201" t="s">
        <v>93</v>
      </c>
      <c r="B52" s="15" t="s">
        <v>94</v>
      </c>
      <c r="C52" s="26"/>
      <c r="F52" s="244"/>
    </row>
    <row r="53" spans="1:6" s="204" customFormat="1" ht="12" customHeight="1" x14ac:dyDescent="0.2">
      <c r="A53" s="203" t="s">
        <v>95</v>
      </c>
      <c r="B53" s="18" t="s">
        <v>96</v>
      </c>
      <c r="C53" s="27">
        <v>71643198</v>
      </c>
    </row>
    <row r="54" spans="1:6" s="204" customFormat="1" ht="12" customHeight="1" x14ac:dyDescent="0.2">
      <c r="A54" s="203" t="s">
        <v>97</v>
      </c>
      <c r="B54" s="18" t="s">
        <v>98</v>
      </c>
      <c r="C54" s="27">
        <v>0</v>
      </c>
    </row>
    <row r="55" spans="1:6" s="204" customFormat="1" ht="12" customHeight="1" x14ac:dyDescent="0.2">
      <c r="A55" s="203" t="s">
        <v>99</v>
      </c>
      <c r="B55" s="18" t="s">
        <v>100</v>
      </c>
      <c r="C55" s="27"/>
    </row>
    <row r="56" spans="1:6" s="204" customFormat="1" ht="12" customHeight="1" thickBot="1" x14ac:dyDescent="0.25">
      <c r="A56" s="206" t="s">
        <v>101</v>
      </c>
      <c r="B56" s="23" t="s">
        <v>102</v>
      </c>
      <c r="C56" s="81"/>
    </row>
    <row r="57" spans="1:6" s="204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204" customFormat="1" ht="12" customHeight="1" x14ac:dyDescent="0.2">
      <c r="A58" s="201" t="s">
        <v>105</v>
      </c>
      <c r="B58" s="15" t="s">
        <v>106</v>
      </c>
      <c r="C58" s="16"/>
    </row>
    <row r="59" spans="1:6" s="204" customFormat="1" ht="12" customHeight="1" x14ac:dyDescent="0.2">
      <c r="A59" s="203" t="s">
        <v>107</v>
      </c>
      <c r="B59" s="18" t="s">
        <v>108</v>
      </c>
      <c r="C59" s="53"/>
    </row>
    <row r="60" spans="1:6" s="204" customFormat="1" ht="12" customHeight="1" x14ac:dyDescent="0.2">
      <c r="A60" s="203" t="s">
        <v>109</v>
      </c>
      <c r="B60" s="18" t="s">
        <v>110</v>
      </c>
      <c r="C60" s="53"/>
    </row>
    <row r="61" spans="1:6" s="204" customFormat="1" ht="12" customHeight="1" thickBot="1" x14ac:dyDescent="0.25">
      <c r="A61" s="206" t="s">
        <v>111</v>
      </c>
      <c r="B61" s="23" t="s">
        <v>112</v>
      </c>
      <c r="C61" s="57"/>
    </row>
    <row r="62" spans="1:6" s="204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6" s="204" customFormat="1" ht="12" customHeight="1" x14ac:dyDescent="0.2">
      <c r="A63" s="201" t="s">
        <v>115</v>
      </c>
      <c r="B63" s="15" t="s">
        <v>116</v>
      </c>
      <c r="C63" s="27"/>
    </row>
    <row r="64" spans="1:6" s="204" customFormat="1" ht="12" customHeight="1" x14ac:dyDescent="0.2">
      <c r="A64" s="203" t="s">
        <v>117</v>
      </c>
      <c r="B64" s="18" t="s">
        <v>118</v>
      </c>
      <c r="C64" s="27">
        <v>1810000</v>
      </c>
    </row>
    <row r="65" spans="1:3" s="204" customFormat="1" ht="12" customHeight="1" x14ac:dyDescent="0.2">
      <c r="A65" s="203" t="s">
        <v>119</v>
      </c>
      <c r="B65" s="18" t="s">
        <v>120</v>
      </c>
      <c r="C65" s="27"/>
    </row>
    <row r="66" spans="1:3" s="204" customFormat="1" ht="12" customHeight="1" thickBot="1" x14ac:dyDescent="0.25">
      <c r="A66" s="206" t="s">
        <v>121</v>
      </c>
      <c r="B66" s="23" t="s">
        <v>122</v>
      </c>
      <c r="C66" s="27"/>
    </row>
    <row r="67" spans="1:3" s="204" customFormat="1" ht="12" customHeight="1" thickBot="1" x14ac:dyDescent="0.3">
      <c r="A67" s="43" t="s">
        <v>260</v>
      </c>
      <c r="B67" s="11" t="s">
        <v>124</v>
      </c>
      <c r="C67" s="24">
        <v>1351946157</v>
      </c>
    </row>
    <row r="68" spans="1:3" s="204" customFormat="1" ht="12" customHeight="1" thickBot="1" x14ac:dyDescent="0.2">
      <c r="A68" s="208" t="s">
        <v>417</v>
      </c>
      <c r="B68" s="22" t="s">
        <v>126</v>
      </c>
      <c r="C68" s="12">
        <v>16400000</v>
      </c>
    </row>
    <row r="69" spans="1:3" s="204" customFormat="1" ht="12" customHeight="1" x14ac:dyDescent="0.2">
      <c r="A69" s="201" t="s">
        <v>127</v>
      </c>
      <c r="B69" s="15" t="s">
        <v>128</v>
      </c>
      <c r="C69" s="27">
        <v>16400000</v>
      </c>
    </row>
    <row r="70" spans="1:3" s="204" customFormat="1" ht="12" customHeight="1" x14ac:dyDescent="0.2">
      <c r="A70" s="203" t="s">
        <v>129</v>
      </c>
      <c r="B70" s="18" t="s">
        <v>130</v>
      </c>
      <c r="C70" s="27"/>
    </row>
    <row r="71" spans="1:3" s="204" customFormat="1" ht="12" customHeight="1" thickBot="1" x14ac:dyDescent="0.25">
      <c r="A71" s="206" t="s">
        <v>131</v>
      </c>
      <c r="B71" s="209" t="s">
        <v>418</v>
      </c>
      <c r="C71" s="27"/>
    </row>
    <row r="72" spans="1:3" s="204" customFormat="1" ht="12" customHeight="1" thickBot="1" x14ac:dyDescent="0.2">
      <c r="A72" s="208" t="s">
        <v>133</v>
      </c>
      <c r="B72" s="22" t="s">
        <v>134</v>
      </c>
      <c r="C72" s="12">
        <v>0</v>
      </c>
    </row>
    <row r="73" spans="1:3" s="204" customFormat="1" ht="12" customHeight="1" x14ac:dyDescent="0.2">
      <c r="A73" s="201" t="s">
        <v>135</v>
      </c>
      <c r="B73" s="15" t="s">
        <v>136</v>
      </c>
      <c r="C73" s="27"/>
    </row>
    <row r="74" spans="1:3" s="204" customFormat="1" ht="12" customHeight="1" x14ac:dyDescent="0.2">
      <c r="A74" s="203" t="s">
        <v>137</v>
      </c>
      <c r="B74" s="18" t="s">
        <v>138</v>
      </c>
      <c r="C74" s="27"/>
    </row>
    <row r="75" spans="1:3" s="204" customFormat="1" ht="12" customHeight="1" x14ac:dyDescent="0.2">
      <c r="A75" s="203" t="s">
        <v>139</v>
      </c>
      <c r="B75" s="18" t="s">
        <v>140</v>
      </c>
      <c r="C75" s="27"/>
    </row>
    <row r="76" spans="1:3" s="204" customFormat="1" ht="12" customHeight="1" thickBot="1" x14ac:dyDescent="0.25">
      <c r="A76" s="206" t="s">
        <v>141</v>
      </c>
      <c r="B76" s="23" t="s">
        <v>142</v>
      </c>
      <c r="C76" s="27"/>
    </row>
    <row r="77" spans="1:3" s="204" customFormat="1" ht="12" customHeight="1" thickBot="1" x14ac:dyDescent="0.2">
      <c r="A77" s="208" t="s">
        <v>143</v>
      </c>
      <c r="B77" s="22" t="s">
        <v>144</v>
      </c>
      <c r="C77" s="12">
        <v>679547492</v>
      </c>
    </row>
    <row r="78" spans="1:3" s="204" customFormat="1" ht="12" customHeight="1" x14ac:dyDescent="0.2">
      <c r="A78" s="201" t="s">
        <v>145</v>
      </c>
      <c r="B78" s="15" t="s">
        <v>146</v>
      </c>
      <c r="C78" s="27">
        <v>679547492</v>
      </c>
    </row>
    <row r="79" spans="1:3" s="204" customFormat="1" ht="12" customHeight="1" thickBot="1" x14ac:dyDescent="0.25">
      <c r="A79" s="206" t="s">
        <v>147</v>
      </c>
      <c r="B79" s="23" t="s">
        <v>148</v>
      </c>
      <c r="C79" s="27"/>
    </row>
    <row r="80" spans="1:3" s="202" customFormat="1" ht="12" customHeight="1" thickBot="1" x14ac:dyDescent="0.2">
      <c r="A80" s="208" t="s">
        <v>149</v>
      </c>
      <c r="B80" s="22" t="s">
        <v>150</v>
      </c>
      <c r="C80" s="12">
        <v>0</v>
      </c>
    </row>
    <row r="81" spans="1:3" s="204" customFormat="1" ht="12" customHeight="1" x14ac:dyDescent="0.2">
      <c r="A81" s="201" t="s">
        <v>151</v>
      </c>
      <c r="B81" s="15" t="s">
        <v>152</v>
      </c>
      <c r="C81" s="27"/>
    </row>
    <row r="82" spans="1:3" s="204" customFormat="1" ht="12" customHeight="1" x14ac:dyDescent="0.2">
      <c r="A82" s="203" t="s">
        <v>153</v>
      </c>
      <c r="B82" s="18" t="s">
        <v>154</v>
      </c>
      <c r="C82" s="27"/>
    </row>
    <row r="83" spans="1:3" s="204" customFormat="1" ht="12" customHeight="1" thickBot="1" x14ac:dyDescent="0.25">
      <c r="A83" s="206" t="s">
        <v>155</v>
      </c>
      <c r="B83" s="23" t="s">
        <v>156</v>
      </c>
      <c r="C83" s="27"/>
    </row>
    <row r="84" spans="1:3" s="204" customFormat="1" ht="12" customHeight="1" thickBot="1" x14ac:dyDescent="0.2">
      <c r="A84" s="208" t="s">
        <v>157</v>
      </c>
      <c r="B84" s="22" t="s">
        <v>158</v>
      </c>
      <c r="C84" s="12">
        <v>0</v>
      </c>
    </row>
    <row r="85" spans="1:3" s="204" customFormat="1" ht="12" customHeight="1" x14ac:dyDescent="0.2">
      <c r="A85" s="210" t="s">
        <v>159</v>
      </c>
      <c r="B85" s="15" t="s">
        <v>160</v>
      </c>
      <c r="C85" s="27"/>
    </row>
    <row r="86" spans="1:3" s="204" customFormat="1" ht="12" customHeight="1" x14ac:dyDescent="0.2">
      <c r="A86" s="211" t="s">
        <v>161</v>
      </c>
      <c r="B86" s="18" t="s">
        <v>162</v>
      </c>
      <c r="C86" s="27"/>
    </row>
    <row r="87" spans="1:3" s="204" customFormat="1" ht="12" customHeight="1" x14ac:dyDescent="0.2">
      <c r="A87" s="211" t="s">
        <v>163</v>
      </c>
      <c r="B87" s="18" t="s">
        <v>164</v>
      </c>
      <c r="C87" s="27"/>
    </row>
    <row r="88" spans="1:3" s="202" customFormat="1" ht="12" customHeight="1" thickBot="1" x14ac:dyDescent="0.25">
      <c r="A88" s="212" t="s">
        <v>165</v>
      </c>
      <c r="B88" s="23" t="s">
        <v>166</v>
      </c>
      <c r="C88" s="27"/>
    </row>
    <row r="89" spans="1:3" s="202" customFormat="1" ht="12" customHeight="1" thickBot="1" x14ac:dyDescent="0.2">
      <c r="A89" s="208" t="s">
        <v>167</v>
      </c>
      <c r="B89" s="22" t="s">
        <v>168</v>
      </c>
      <c r="C89" s="34"/>
    </row>
    <row r="90" spans="1:3" s="202" customFormat="1" ht="12" customHeight="1" thickBot="1" x14ac:dyDescent="0.2">
      <c r="A90" s="208" t="s">
        <v>419</v>
      </c>
      <c r="B90" s="22" t="s">
        <v>170</v>
      </c>
      <c r="C90" s="34"/>
    </row>
    <row r="91" spans="1:3" s="202" customFormat="1" ht="12" customHeight="1" thickBot="1" x14ac:dyDescent="0.2">
      <c r="A91" s="208" t="s">
        <v>420</v>
      </c>
      <c r="B91" s="35" t="s">
        <v>172</v>
      </c>
      <c r="C91" s="24">
        <v>695947492</v>
      </c>
    </row>
    <row r="92" spans="1:3" s="202" customFormat="1" ht="12" customHeight="1" thickBot="1" x14ac:dyDescent="0.2">
      <c r="A92" s="213" t="s">
        <v>421</v>
      </c>
      <c r="B92" s="37" t="s">
        <v>422</v>
      </c>
      <c r="C92" s="24">
        <v>2047893649</v>
      </c>
    </row>
    <row r="93" spans="1:3" s="204" customFormat="1" ht="15" customHeight="1" thickBot="1" x14ac:dyDescent="0.3">
      <c r="A93" s="214"/>
      <c r="B93" s="215"/>
      <c r="C93" s="216"/>
    </row>
    <row r="94" spans="1:3" s="197" customFormat="1" ht="16.5" customHeight="1" thickBot="1" x14ac:dyDescent="0.3">
      <c r="A94" s="217"/>
      <c r="B94" s="218" t="s">
        <v>275</v>
      </c>
      <c r="C94" s="219"/>
    </row>
    <row r="95" spans="1:3" s="220" customFormat="1" ht="12" customHeight="1" thickBot="1" x14ac:dyDescent="0.3">
      <c r="A95" s="6" t="s">
        <v>7</v>
      </c>
      <c r="B95" s="47" t="s">
        <v>423</v>
      </c>
      <c r="C95" s="48">
        <v>662634537</v>
      </c>
    </row>
    <row r="96" spans="1:3" ht="12" customHeight="1" x14ac:dyDescent="0.25">
      <c r="A96" s="221" t="s">
        <v>9</v>
      </c>
      <c r="B96" s="50" t="s">
        <v>179</v>
      </c>
      <c r="C96" s="82">
        <v>212716401</v>
      </c>
    </row>
    <row r="97" spans="1:5" ht="12" customHeight="1" x14ac:dyDescent="0.25">
      <c r="A97" s="203" t="s">
        <v>11</v>
      </c>
      <c r="B97" s="52" t="s">
        <v>180</v>
      </c>
      <c r="C97" s="53">
        <v>26972829</v>
      </c>
    </row>
    <row r="98" spans="1:5" ht="12" customHeight="1" x14ac:dyDescent="0.25">
      <c r="A98" s="203" t="s">
        <v>13</v>
      </c>
      <c r="B98" s="52" t="s">
        <v>181</v>
      </c>
      <c r="C98" s="57">
        <v>303512159</v>
      </c>
    </row>
    <row r="99" spans="1:5" ht="12" customHeight="1" x14ac:dyDescent="0.25">
      <c r="A99" s="203"/>
      <c r="B99" s="222" t="s">
        <v>424</v>
      </c>
      <c r="C99" s="57">
        <v>2200000</v>
      </c>
    </row>
    <row r="100" spans="1:5" ht="12" customHeight="1" x14ac:dyDescent="0.25">
      <c r="A100" s="203" t="s">
        <v>15</v>
      </c>
      <c r="B100" s="55" t="s">
        <v>182</v>
      </c>
      <c r="C100" s="57">
        <v>21950000</v>
      </c>
    </row>
    <row r="101" spans="1:5" ht="12" customHeight="1" x14ac:dyDescent="0.25">
      <c r="A101" s="203" t="s">
        <v>183</v>
      </c>
      <c r="B101" s="56" t="s">
        <v>184</v>
      </c>
      <c r="C101" s="57">
        <v>26959557</v>
      </c>
    </row>
    <row r="102" spans="1:5" ht="12" customHeight="1" x14ac:dyDescent="0.25">
      <c r="A102" s="203" t="s">
        <v>19</v>
      </c>
      <c r="B102" s="52" t="s">
        <v>425</v>
      </c>
      <c r="C102" s="57">
        <v>129557</v>
      </c>
    </row>
    <row r="103" spans="1:5" ht="12" customHeight="1" x14ac:dyDescent="0.2">
      <c r="A103" s="203" t="s">
        <v>186</v>
      </c>
      <c r="B103" s="59" t="s">
        <v>187</v>
      </c>
      <c r="C103" s="57"/>
    </row>
    <row r="104" spans="1:5" ht="12" customHeight="1" x14ac:dyDescent="0.2">
      <c r="A104" s="203" t="s">
        <v>188</v>
      </c>
      <c r="B104" s="59" t="s">
        <v>189</v>
      </c>
      <c r="C104" s="57"/>
    </row>
    <row r="105" spans="1:5" ht="12" customHeight="1" x14ac:dyDescent="0.2">
      <c r="A105" s="203" t="s">
        <v>190</v>
      </c>
      <c r="B105" s="59" t="s">
        <v>191</v>
      </c>
      <c r="C105" s="57"/>
      <c r="E105" s="245"/>
    </row>
    <row r="106" spans="1:5" ht="12" customHeight="1" x14ac:dyDescent="0.25">
      <c r="A106" s="203" t="s">
        <v>192</v>
      </c>
      <c r="B106" s="60" t="s">
        <v>193</v>
      </c>
      <c r="C106" s="57"/>
      <c r="E106" s="245"/>
    </row>
    <row r="107" spans="1:5" ht="12" customHeight="1" x14ac:dyDescent="0.25">
      <c r="A107" s="203" t="s">
        <v>194</v>
      </c>
      <c r="B107" s="60" t="s">
        <v>195</v>
      </c>
      <c r="C107" s="57"/>
      <c r="E107" s="245"/>
    </row>
    <row r="108" spans="1:5" ht="12" customHeight="1" x14ac:dyDescent="0.2">
      <c r="A108" s="203" t="s">
        <v>196</v>
      </c>
      <c r="B108" s="59" t="s">
        <v>197</v>
      </c>
      <c r="C108" s="57">
        <v>1600000</v>
      </c>
      <c r="E108" s="245"/>
    </row>
    <row r="109" spans="1:5" ht="12" customHeight="1" x14ac:dyDescent="0.2">
      <c r="A109" s="203" t="s">
        <v>198</v>
      </c>
      <c r="B109" s="59" t="s">
        <v>199</v>
      </c>
      <c r="C109" s="57"/>
      <c r="E109" s="245"/>
    </row>
    <row r="110" spans="1:5" ht="12" customHeight="1" x14ac:dyDescent="0.25">
      <c r="A110" s="203" t="s">
        <v>200</v>
      </c>
      <c r="B110" s="60" t="s">
        <v>201</v>
      </c>
      <c r="C110" s="57"/>
      <c r="E110" s="245"/>
    </row>
    <row r="111" spans="1:5" ht="12" customHeight="1" x14ac:dyDescent="0.25">
      <c r="A111" s="223" t="s">
        <v>202</v>
      </c>
      <c r="B111" s="58" t="s">
        <v>203</v>
      </c>
      <c r="C111" s="57"/>
      <c r="E111" s="245"/>
    </row>
    <row r="112" spans="1:5" ht="12" customHeight="1" x14ac:dyDescent="0.25">
      <c r="A112" s="203" t="s">
        <v>204</v>
      </c>
      <c r="B112" s="58" t="s">
        <v>205</v>
      </c>
      <c r="C112" s="57"/>
      <c r="E112" s="245"/>
    </row>
    <row r="113" spans="1:5" ht="12" customHeight="1" x14ac:dyDescent="0.25">
      <c r="A113" s="203" t="s">
        <v>206</v>
      </c>
      <c r="B113" s="60" t="s">
        <v>207</v>
      </c>
      <c r="C113" s="53">
        <v>25230000</v>
      </c>
      <c r="E113" s="245"/>
    </row>
    <row r="114" spans="1:5" ht="12" customHeight="1" x14ac:dyDescent="0.25">
      <c r="A114" s="203" t="s">
        <v>208</v>
      </c>
      <c r="B114" s="55" t="s">
        <v>209</v>
      </c>
      <c r="C114" s="53">
        <v>70523591</v>
      </c>
      <c r="E114" s="245"/>
    </row>
    <row r="115" spans="1:5" ht="12" customHeight="1" x14ac:dyDescent="0.25">
      <c r="A115" s="206" t="s">
        <v>210</v>
      </c>
      <c r="B115" s="52" t="s">
        <v>426</v>
      </c>
      <c r="C115" s="57"/>
      <c r="E115" s="245"/>
    </row>
    <row r="116" spans="1:5" ht="12" customHeight="1" thickBot="1" x14ac:dyDescent="0.3">
      <c r="A116" s="224" t="s">
        <v>212</v>
      </c>
      <c r="B116" s="225" t="s">
        <v>427</v>
      </c>
      <c r="C116" s="246">
        <v>70523591</v>
      </c>
      <c r="E116" s="245"/>
    </row>
    <row r="117" spans="1:5" ht="12" customHeight="1" thickBot="1" x14ac:dyDescent="0.3">
      <c r="A117" s="43" t="s">
        <v>21</v>
      </c>
      <c r="B117" s="63" t="s">
        <v>214</v>
      </c>
      <c r="C117" s="12">
        <v>855355937</v>
      </c>
      <c r="E117" s="245"/>
    </row>
    <row r="118" spans="1:5" ht="12" customHeight="1" x14ac:dyDescent="0.25">
      <c r="A118" s="201" t="s">
        <v>23</v>
      </c>
      <c r="B118" s="52" t="s">
        <v>215</v>
      </c>
      <c r="C118" s="16">
        <v>840777638</v>
      </c>
      <c r="E118" s="245"/>
    </row>
    <row r="119" spans="1:5" ht="12" customHeight="1" x14ac:dyDescent="0.25">
      <c r="A119" s="201" t="s">
        <v>25</v>
      </c>
      <c r="B119" s="64" t="s">
        <v>216</v>
      </c>
      <c r="C119" s="16"/>
      <c r="E119" s="245"/>
    </row>
    <row r="120" spans="1:5" ht="12" customHeight="1" x14ac:dyDescent="0.25">
      <c r="A120" s="201" t="s">
        <v>27</v>
      </c>
      <c r="B120" s="64" t="s">
        <v>217</v>
      </c>
      <c r="C120" s="53">
        <v>10509250</v>
      </c>
      <c r="E120" s="245"/>
    </row>
    <row r="121" spans="1:5" ht="12" customHeight="1" x14ac:dyDescent="0.25">
      <c r="A121" s="201" t="s">
        <v>29</v>
      </c>
      <c r="B121" s="64" t="s">
        <v>218</v>
      </c>
      <c r="C121" s="65"/>
      <c r="E121" s="245"/>
    </row>
    <row r="122" spans="1:5" ht="12" customHeight="1" x14ac:dyDescent="0.25">
      <c r="A122" s="201" t="s">
        <v>31</v>
      </c>
      <c r="B122" s="21" t="s">
        <v>219</v>
      </c>
      <c r="C122" s="65">
        <v>4069049</v>
      </c>
      <c r="E122" s="245"/>
    </row>
    <row r="123" spans="1:5" ht="12" customHeight="1" x14ac:dyDescent="0.25">
      <c r="A123" s="201" t="s">
        <v>33</v>
      </c>
      <c r="B123" s="19" t="s">
        <v>220</v>
      </c>
      <c r="C123" s="65"/>
      <c r="E123" s="247"/>
    </row>
    <row r="124" spans="1:5" ht="12" customHeight="1" x14ac:dyDescent="0.25">
      <c r="A124" s="201" t="s">
        <v>221</v>
      </c>
      <c r="B124" s="66" t="s">
        <v>222</v>
      </c>
      <c r="C124" s="65"/>
    </row>
    <row r="125" spans="1:5" ht="12" customHeight="1" x14ac:dyDescent="0.25">
      <c r="A125" s="201" t="s">
        <v>223</v>
      </c>
      <c r="B125" s="60" t="s">
        <v>195</v>
      </c>
      <c r="C125" s="65"/>
    </row>
    <row r="126" spans="1:5" ht="12" customHeight="1" x14ac:dyDescent="0.25">
      <c r="A126" s="201" t="s">
        <v>224</v>
      </c>
      <c r="B126" s="60" t="s">
        <v>225</v>
      </c>
      <c r="C126" s="65"/>
    </row>
    <row r="127" spans="1:5" ht="12" customHeight="1" x14ac:dyDescent="0.25">
      <c r="A127" s="201" t="s">
        <v>226</v>
      </c>
      <c r="B127" s="60" t="s">
        <v>227</v>
      </c>
      <c r="C127" s="65"/>
    </row>
    <row r="128" spans="1:5" ht="12" customHeight="1" x14ac:dyDescent="0.25">
      <c r="A128" s="201" t="s">
        <v>228</v>
      </c>
      <c r="B128" s="60" t="s">
        <v>201</v>
      </c>
      <c r="C128" s="65"/>
    </row>
    <row r="129" spans="1:11" ht="12" customHeight="1" x14ac:dyDescent="0.25">
      <c r="A129" s="201" t="s">
        <v>229</v>
      </c>
      <c r="B129" s="60" t="s">
        <v>230</v>
      </c>
      <c r="C129" s="65"/>
    </row>
    <row r="130" spans="1:11" ht="12" customHeight="1" thickBot="1" x14ac:dyDescent="0.3">
      <c r="A130" s="223" t="s">
        <v>231</v>
      </c>
      <c r="B130" s="60" t="s">
        <v>232</v>
      </c>
      <c r="C130" s="67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1517990474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220" customFormat="1" ht="12" customHeight="1" x14ac:dyDescent="0.25">
      <c r="A133" s="201" t="s">
        <v>51</v>
      </c>
      <c r="B133" s="69" t="s">
        <v>428</v>
      </c>
      <c r="C133" s="65">
        <v>4272000</v>
      </c>
    </row>
    <row r="134" spans="1:11" ht="12" customHeight="1" x14ac:dyDescent="0.25">
      <c r="A134" s="201" t="s">
        <v>53</v>
      </c>
      <c r="B134" s="69" t="s">
        <v>237</v>
      </c>
      <c r="C134" s="65"/>
    </row>
    <row r="135" spans="1:11" ht="12" customHeight="1" thickBot="1" x14ac:dyDescent="0.3">
      <c r="A135" s="223" t="s">
        <v>55</v>
      </c>
      <c r="B135" s="70" t="s">
        <v>429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01" t="s">
        <v>69</v>
      </c>
      <c r="B137" s="69" t="s">
        <v>240</v>
      </c>
      <c r="C137" s="65"/>
    </row>
    <row r="138" spans="1:11" ht="12" customHeight="1" x14ac:dyDescent="0.25">
      <c r="A138" s="201" t="s">
        <v>71</v>
      </c>
      <c r="B138" s="69" t="s">
        <v>241</v>
      </c>
      <c r="C138" s="65"/>
    </row>
    <row r="139" spans="1:11" ht="12" customHeight="1" x14ac:dyDescent="0.25">
      <c r="A139" s="201" t="s">
        <v>73</v>
      </c>
      <c r="B139" s="69" t="s">
        <v>242</v>
      </c>
      <c r="C139" s="65"/>
    </row>
    <row r="140" spans="1:11" ht="12" customHeight="1" x14ac:dyDescent="0.25">
      <c r="A140" s="201" t="s">
        <v>75</v>
      </c>
      <c r="B140" s="69" t="s">
        <v>430</v>
      </c>
      <c r="C140" s="65"/>
    </row>
    <row r="141" spans="1:11" ht="12" customHeight="1" x14ac:dyDescent="0.25">
      <c r="A141" s="201" t="s">
        <v>77</v>
      </c>
      <c r="B141" s="69" t="s">
        <v>244</v>
      </c>
      <c r="C141" s="65"/>
    </row>
    <row r="142" spans="1:11" s="220" customFormat="1" ht="12" customHeight="1" thickBot="1" x14ac:dyDescent="0.3">
      <c r="A142" s="223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431</v>
      </c>
      <c r="C143" s="24">
        <v>525631175</v>
      </c>
      <c r="K143" s="226"/>
    </row>
    <row r="144" spans="1:11" x14ac:dyDescent="0.25">
      <c r="A144" s="201" t="s">
        <v>93</v>
      </c>
      <c r="B144" s="69" t="s">
        <v>247</v>
      </c>
      <c r="C144" s="65"/>
    </row>
    <row r="145" spans="1:6" ht="12" customHeight="1" x14ac:dyDescent="0.25">
      <c r="A145" s="201" t="s">
        <v>95</v>
      </c>
      <c r="B145" s="69" t="s">
        <v>248</v>
      </c>
      <c r="C145" s="65">
        <v>18607309</v>
      </c>
    </row>
    <row r="146" spans="1:6" s="220" customFormat="1" ht="12" customHeight="1" x14ac:dyDescent="0.25">
      <c r="A146" s="201" t="s">
        <v>97</v>
      </c>
      <c r="B146" s="69" t="s">
        <v>432</v>
      </c>
      <c r="C146" s="65">
        <v>505991035</v>
      </c>
    </row>
    <row r="147" spans="1:6" s="220" customFormat="1" ht="12" customHeight="1" x14ac:dyDescent="0.25">
      <c r="A147" s="201" t="s">
        <v>99</v>
      </c>
      <c r="B147" s="69" t="s">
        <v>249</v>
      </c>
      <c r="C147" s="65"/>
    </row>
    <row r="148" spans="1:6" s="220" customFormat="1" ht="12" customHeight="1" thickBot="1" x14ac:dyDescent="0.3">
      <c r="A148" s="223" t="s">
        <v>101</v>
      </c>
      <c r="B148" s="70" t="s">
        <v>250</v>
      </c>
      <c r="C148" s="65">
        <v>1032831</v>
      </c>
    </row>
    <row r="149" spans="1:6" s="220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220" customFormat="1" ht="12" customHeight="1" x14ac:dyDescent="0.25">
      <c r="A150" s="201" t="s">
        <v>105</v>
      </c>
      <c r="B150" s="69" t="s">
        <v>253</v>
      </c>
      <c r="C150" s="65"/>
    </row>
    <row r="151" spans="1:6" s="220" customFormat="1" ht="12" customHeight="1" x14ac:dyDescent="0.25">
      <c r="A151" s="201" t="s">
        <v>107</v>
      </c>
      <c r="B151" s="69" t="s">
        <v>254</v>
      </c>
      <c r="C151" s="65"/>
    </row>
    <row r="152" spans="1:6" s="220" customFormat="1" ht="12" customHeight="1" x14ac:dyDescent="0.25">
      <c r="A152" s="201" t="s">
        <v>109</v>
      </c>
      <c r="B152" s="69" t="s">
        <v>255</v>
      </c>
      <c r="C152" s="65"/>
    </row>
    <row r="153" spans="1:6" ht="12.75" customHeight="1" x14ac:dyDescent="0.25">
      <c r="A153" s="201" t="s">
        <v>111</v>
      </c>
      <c r="B153" s="69" t="s">
        <v>433</v>
      </c>
      <c r="C153" s="65"/>
    </row>
    <row r="154" spans="1:6" ht="12.75" customHeight="1" thickBot="1" x14ac:dyDescent="0.3">
      <c r="A154" s="223" t="s">
        <v>257</v>
      </c>
      <c r="B154" s="70" t="s">
        <v>258</v>
      </c>
      <c r="C154" s="67"/>
    </row>
    <row r="155" spans="1:6" ht="12.75" customHeight="1" thickBot="1" x14ac:dyDescent="0.3">
      <c r="A155" s="227" t="s">
        <v>113</v>
      </c>
      <c r="B155" s="68" t="s">
        <v>259</v>
      </c>
      <c r="C155" s="71"/>
    </row>
    <row r="156" spans="1:6" ht="12" customHeight="1" thickBot="1" x14ac:dyDescent="0.3">
      <c r="A156" s="227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529903175</v>
      </c>
    </row>
    <row r="158" spans="1:6" ht="13.5" thickBot="1" x14ac:dyDescent="0.3">
      <c r="A158" s="232" t="s">
        <v>264</v>
      </c>
      <c r="B158" s="77" t="s">
        <v>265</v>
      </c>
      <c r="C158" s="73">
        <v>2047893649</v>
      </c>
      <c r="F158" s="150">
        <f>C158-C92</f>
        <v>0</v>
      </c>
    </row>
    <row r="159" spans="1:6" ht="15" customHeight="1" thickBot="1" x14ac:dyDescent="0.3"/>
    <row r="160" spans="1:6" ht="14.25" customHeight="1" thickBot="1" x14ac:dyDescent="0.3">
      <c r="A160" s="236" t="s">
        <v>434</v>
      </c>
      <c r="B160" s="237"/>
      <c r="C160" s="238">
        <v>7</v>
      </c>
    </row>
    <row r="161" spans="1:3" ht="13.5" thickBot="1" x14ac:dyDescent="0.3">
      <c r="A161" s="236" t="s">
        <v>435</v>
      </c>
      <c r="B161" s="237"/>
      <c r="C161" s="238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view="pageBreakPreview" zoomScale="60" zoomScaleNormal="100" workbookViewId="0">
      <selection sqref="A1:C1"/>
    </sheetView>
  </sheetViews>
  <sheetFormatPr defaultRowHeight="12.75" x14ac:dyDescent="0.25"/>
  <cols>
    <col min="1" max="1" width="11.85546875" style="284" customWidth="1"/>
    <col min="2" max="2" width="67.85546875" style="254" customWidth="1"/>
    <col min="3" max="3" width="21.42578125" style="254" customWidth="1"/>
    <col min="4" max="16384" width="9.140625" style="254"/>
  </cols>
  <sheetData>
    <row r="1" spans="1:3" ht="28.5" customHeight="1" x14ac:dyDescent="0.25">
      <c r="A1" s="315" t="s">
        <v>492</v>
      </c>
      <c r="B1" s="315"/>
      <c r="C1" s="315"/>
    </row>
    <row r="2" spans="1:3" s="248" customFormat="1" ht="21" customHeight="1" thickBot="1" x14ac:dyDescent="0.3">
      <c r="A2" s="176"/>
      <c r="B2" s="177"/>
      <c r="C2" s="291" t="s">
        <v>497</v>
      </c>
    </row>
    <row r="3" spans="1:3" s="250" customFormat="1" ht="25.5" customHeight="1" x14ac:dyDescent="0.25">
      <c r="A3" s="180" t="s">
        <v>437</v>
      </c>
      <c r="B3" s="181" t="s">
        <v>438</v>
      </c>
      <c r="C3" s="249" t="s">
        <v>439</v>
      </c>
    </row>
    <row r="4" spans="1:3" s="250" customFormat="1" ht="24.75" thickBot="1" x14ac:dyDescent="0.3">
      <c r="A4" s="251" t="s">
        <v>411</v>
      </c>
      <c r="B4" s="185" t="s">
        <v>412</v>
      </c>
      <c r="C4" s="252"/>
    </row>
    <row r="5" spans="1:3" s="253" customFormat="1" ht="15.95" customHeight="1" thickBot="1" x14ac:dyDescent="0.3">
      <c r="A5" s="187"/>
      <c r="B5" s="187"/>
      <c r="C5" s="188" t="s">
        <v>273</v>
      </c>
    </row>
    <row r="6" spans="1:3" ht="13.5" thickBot="1" x14ac:dyDescent="0.3">
      <c r="A6" s="190" t="s">
        <v>413</v>
      </c>
      <c r="B6" s="191" t="s">
        <v>414</v>
      </c>
      <c r="C6" s="192" t="s">
        <v>415</v>
      </c>
    </row>
    <row r="7" spans="1:3" s="255" customFormat="1" ht="12.95" customHeight="1" thickBot="1" x14ac:dyDescent="0.3">
      <c r="A7" s="194"/>
      <c r="B7" s="195" t="s">
        <v>5</v>
      </c>
      <c r="C7" s="196" t="s">
        <v>6</v>
      </c>
    </row>
    <row r="8" spans="1:3" s="255" customFormat="1" ht="15.95" customHeight="1" thickBot="1" x14ac:dyDescent="0.3">
      <c r="A8" s="198"/>
      <c r="B8" s="199" t="s">
        <v>274</v>
      </c>
      <c r="C8" s="256"/>
    </row>
    <row r="9" spans="1:3" s="258" customFormat="1" ht="12" customHeight="1" thickBot="1" x14ac:dyDescent="0.3">
      <c r="A9" s="194" t="s">
        <v>7</v>
      </c>
      <c r="B9" s="257" t="s">
        <v>440</v>
      </c>
      <c r="C9" s="118">
        <v>687354</v>
      </c>
    </row>
    <row r="10" spans="1:3" s="258" customFormat="1" ht="12" customHeight="1" x14ac:dyDescent="0.25">
      <c r="A10" s="259" t="s">
        <v>9</v>
      </c>
      <c r="B10" s="50" t="s">
        <v>70</v>
      </c>
      <c r="C10" s="260">
        <v>0</v>
      </c>
    </row>
    <row r="11" spans="1:3" s="258" customFormat="1" ht="12" customHeight="1" x14ac:dyDescent="0.25">
      <c r="A11" s="261" t="s">
        <v>11</v>
      </c>
      <c r="B11" s="52" t="s">
        <v>72</v>
      </c>
      <c r="C11" s="110">
        <v>541224</v>
      </c>
    </row>
    <row r="12" spans="1:3" s="258" customFormat="1" ht="12" customHeight="1" x14ac:dyDescent="0.25">
      <c r="A12" s="261" t="s">
        <v>13</v>
      </c>
      <c r="B12" s="52" t="s">
        <v>74</v>
      </c>
      <c r="C12" s="110">
        <v>0</v>
      </c>
    </row>
    <row r="13" spans="1:3" s="258" customFormat="1" ht="12" customHeight="1" x14ac:dyDescent="0.25">
      <c r="A13" s="261" t="s">
        <v>15</v>
      </c>
      <c r="B13" s="52" t="s">
        <v>76</v>
      </c>
      <c r="C13" s="110">
        <v>0</v>
      </c>
    </row>
    <row r="14" spans="1:3" s="258" customFormat="1" ht="12" customHeight="1" x14ac:dyDescent="0.25">
      <c r="A14" s="261" t="s">
        <v>17</v>
      </c>
      <c r="B14" s="52" t="s">
        <v>78</v>
      </c>
      <c r="C14" s="110">
        <v>0</v>
      </c>
    </row>
    <row r="15" spans="1:3" s="258" customFormat="1" ht="12" customHeight="1" x14ac:dyDescent="0.25">
      <c r="A15" s="261" t="s">
        <v>19</v>
      </c>
      <c r="B15" s="52" t="s">
        <v>441</v>
      </c>
      <c r="C15" s="110">
        <v>146130</v>
      </c>
    </row>
    <row r="16" spans="1:3" s="258" customFormat="1" ht="12" customHeight="1" x14ac:dyDescent="0.25">
      <c r="A16" s="261" t="s">
        <v>186</v>
      </c>
      <c r="B16" s="70" t="s">
        <v>442</v>
      </c>
      <c r="C16" s="110">
        <v>0</v>
      </c>
    </row>
    <row r="17" spans="1:3" s="258" customFormat="1" ht="12" customHeight="1" x14ac:dyDescent="0.25">
      <c r="A17" s="261" t="s">
        <v>188</v>
      </c>
      <c r="B17" s="52" t="s">
        <v>443</v>
      </c>
      <c r="C17" s="110">
        <v>0</v>
      </c>
    </row>
    <row r="18" spans="1:3" s="262" customFormat="1" ht="12" customHeight="1" x14ac:dyDescent="0.25">
      <c r="A18" s="261" t="s">
        <v>190</v>
      </c>
      <c r="B18" s="52" t="s">
        <v>86</v>
      </c>
      <c r="C18" s="110">
        <v>0</v>
      </c>
    </row>
    <row r="19" spans="1:3" s="262" customFormat="1" ht="12" customHeight="1" x14ac:dyDescent="0.25">
      <c r="A19" s="261" t="s">
        <v>192</v>
      </c>
      <c r="B19" s="52" t="s">
        <v>88</v>
      </c>
      <c r="C19" s="110">
        <v>0</v>
      </c>
    </row>
    <row r="20" spans="1:3" s="262" customFormat="1" ht="12" customHeight="1" thickBot="1" x14ac:dyDescent="0.3">
      <c r="A20" s="261" t="s">
        <v>194</v>
      </c>
      <c r="B20" s="70" t="s">
        <v>90</v>
      </c>
      <c r="C20" s="103">
        <v>0</v>
      </c>
    </row>
    <row r="21" spans="1:3" s="258" customFormat="1" ht="12" customHeight="1" thickBot="1" x14ac:dyDescent="0.3">
      <c r="A21" s="194" t="s">
        <v>21</v>
      </c>
      <c r="B21" s="257" t="s">
        <v>444</v>
      </c>
      <c r="C21" s="118">
        <v>1562197</v>
      </c>
    </row>
    <row r="22" spans="1:3" s="262" customFormat="1" ht="12" customHeight="1" x14ac:dyDescent="0.25">
      <c r="A22" s="261" t="s">
        <v>23</v>
      </c>
      <c r="B22" s="69" t="s">
        <v>24</v>
      </c>
      <c r="C22" s="110">
        <v>0</v>
      </c>
    </row>
    <row r="23" spans="1:3" s="262" customFormat="1" ht="12" customHeight="1" x14ac:dyDescent="0.25">
      <c r="A23" s="261" t="s">
        <v>25</v>
      </c>
      <c r="B23" s="52" t="s">
        <v>445</v>
      </c>
      <c r="C23" s="110">
        <v>0</v>
      </c>
    </row>
    <row r="24" spans="1:3" s="262" customFormat="1" ht="12" customHeight="1" x14ac:dyDescent="0.25">
      <c r="A24" s="261" t="s">
        <v>27</v>
      </c>
      <c r="B24" s="52" t="s">
        <v>446</v>
      </c>
      <c r="C24" s="110">
        <v>1562197</v>
      </c>
    </row>
    <row r="25" spans="1:3" s="262" customFormat="1" ht="12" customHeight="1" thickBot="1" x14ac:dyDescent="0.3">
      <c r="A25" s="263" t="s">
        <v>29</v>
      </c>
      <c r="B25" s="64" t="s">
        <v>447</v>
      </c>
      <c r="C25" s="114">
        <v>0</v>
      </c>
    </row>
    <row r="26" spans="1:3" s="262" customFormat="1" ht="12" customHeight="1" thickBot="1" x14ac:dyDescent="0.3">
      <c r="A26" s="264" t="s">
        <v>35</v>
      </c>
      <c r="B26" s="265" t="s">
        <v>284</v>
      </c>
      <c r="C26" s="266">
        <v>50000</v>
      </c>
    </row>
    <row r="27" spans="1:3" s="262" customFormat="1" ht="12" customHeight="1" thickBot="1" x14ac:dyDescent="0.3">
      <c r="A27" s="267" t="s">
        <v>234</v>
      </c>
      <c r="B27" s="230" t="s">
        <v>448</v>
      </c>
      <c r="C27" s="268">
        <v>0</v>
      </c>
    </row>
    <row r="28" spans="1:3" s="262" customFormat="1" ht="12" customHeight="1" x14ac:dyDescent="0.25">
      <c r="A28" s="269" t="s">
        <v>51</v>
      </c>
      <c r="B28" s="270" t="s">
        <v>38</v>
      </c>
      <c r="C28" s="141">
        <v>0</v>
      </c>
    </row>
    <row r="29" spans="1:3" s="262" customFormat="1" ht="12" customHeight="1" x14ac:dyDescent="0.25">
      <c r="A29" s="269" t="s">
        <v>53</v>
      </c>
      <c r="B29" s="270" t="s">
        <v>445</v>
      </c>
      <c r="C29" s="141">
        <v>0</v>
      </c>
    </row>
    <row r="30" spans="1:3" s="262" customFormat="1" ht="12" customHeight="1" x14ac:dyDescent="0.25">
      <c r="A30" s="269" t="s">
        <v>55</v>
      </c>
      <c r="B30" s="271" t="s">
        <v>449</v>
      </c>
      <c r="C30" s="141">
        <v>0</v>
      </c>
    </row>
    <row r="31" spans="1:3" s="262" customFormat="1" ht="12" customHeight="1" thickBot="1" x14ac:dyDescent="0.3">
      <c r="A31" s="261" t="s">
        <v>57</v>
      </c>
      <c r="B31" s="272" t="s">
        <v>450</v>
      </c>
      <c r="C31" s="141">
        <v>0</v>
      </c>
    </row>
    <row r="32" spans="1:3" s="262" customFormat="1" ht="12" customHeight="1" thickBot="1" x14ac:dyDescent="0.3">
      <c r="A32" s="264" t="s">
        <v>67</v>
      </c>
      <c r="B32" s="68" t="s">
        <v>451</v>
      </c>
      <c r="C32" s="118">
        <v>0</v>
      </c>
    </row>
    <row r="33" spans="1:3" s="262" customFormat="1" ht="12" customHeight="1" x14ac:dyDescent="0.25">
      <c r="A33" s="269" t="s">
        <v>69</v>
      </c>
      <c r="B33" s="270" t="s">
        <v>94</v>
      </c>
      <c r="C33" s="141">
        <v>0</v>
      </c>
    </row>
    <row r="34" spans="1:3" s="262" customFormat="1" ht="12" customHeight="1" x14ac:dyDescent="0.25">
      <c r="A34" s="269" t="s">
        <v>71</v>
      </c>
      <c r="B34" s="271" t="s">
        <v>96</v>
      </c>
      <c r="C34" s="141">
        <v>0</v>
      </c>
    </row>
    <row r="35" spans="1:3" s="262" customFormat="1" ht="12" customHeight="1" thickBot="1" x14ac:dyDescent="0.3">
      <c r="A35" s="261" t="s">
        <v>73</v>
      </c>
      <c r="B35" s="272" t="s">
        <v>98</v>
      </c>
      <c r="C35" s="141">
        <v>0</v>
      </c>
    </row>
    <row r="36" spans="1:3" s="258" customFormat="1" ht="12" customHeight="1" thickBot="1" x14ac:dyDescent="0.3">
      <c r="A36" s="264" t="s">
        <v>91</v>
      </c>
      <c r="B36" s="68" t="s">
        <v>286</v>
      </c>
      <c r="C36" s="273">
        <v>0</v>
      </c>
    </row>
    <row r="37" spans="1:3" s="258" customFormat="1" ht="12" customHeight="1" thickBot="1" x14ac:dyDescent="0.3">
      <c r="A37" s="264" t="s">
        <v>251</v>
      </c>
      <c r="B37" s="68" t="s">
        <v>452</v>
      </c>
      <c r="C37" s="273">
        <v>0</v>
      </c>
    </row>
    <row r="38" spans="1:3" s="258" customFormat="1" ht="12" customHeight="1" thickBot="1" x14ac:dyDescent="0.3">
      <c r="A38" s="194" t="s">
        <v>113</v>
      </c>
      <c r="B38" s="68" t="s">
        <v>453</v>
      </c>
      <c r="C38" s="274">
        <v>2299551</v>
      </c>
    </row>
    <row r="39" spans="1:3" s="258" customFormat="1" ht="12" customHeight="1" thickBot="1" x14ac:dyDescent="0.3">
      <c r="A39" s="275" t="s">
        <v>260</v>
      </c>
      <c r="B39" s="68" t="s">
        <v>454</v>
      </c>
      <c r="C39" s="274">
        <v>123045518</v>
      </c>
    </row>
    <row r="40" spans="1:3" s="258" customFormat="1" ht="12" customHeight="1" x14ac:dyDescent="0.25">
      <c r="A40" s="269" t="s">
        <v>455</v>
      </c>
      <c r="B40" s="270" t="s">
        <v>341</v>
      </c>
      <c r="C40" s="141">
        <v>0</v>
      </c>
    </row>
    <row r="41" spans="1:3" s="258" customFormat="1" ht="12" customHeight="1" x14ac:dyDescent="0.25">
      <c r="A41" s="269" t="s">
        <v>456</v>
      </c>
      <c r="B41" s="271" t="s">
        <v>457</v>
      </c>
      <c r="C41" s="141">
        <v>0</v>
      </c>
    </row>
    <row r="42" spans="1:3" s="262" customFormat="1" ht="12" customHeight="1" thickBot="1" x14ac:dyDescent="0.3">
      <c r="A42" s="261" t="s">
        <v>458</v>
      </c>
      <c r="B42" s="272" t="s">
        <v>459</v>
      </c>
      <c r="C42" s="276">
        <v>123045518</v>
      </c>
    </row>
    <row r="43" spans="1:3" s="262" customFormat="1" ht="15" customHeight="1" thickBot="1" x14ac:dyDescent="0.25">
      <c r="A43" s="275" t="s">
        <v>262</v>
      </c>
      <c r="B43" s="277" t="s">
        <v>460</v>
      </c>
      <c r="C43" s="219">
        <v>125345069</v>
      </c>
    </row>
    <row r="44" spans="1:3" s="262" customFormat="1" ht="15" customHeight="1" x14ac:dyDescent="0.25">
      <c r="A44" s="214"/>
      <c r="B44" s="215"/>
      <c r="C44" s="216"/>
    </row>
    <row r="45" spans="1:3" ht="13.5" thickBot="1" x14ac:dyDescent="0.3">
      <c r="A45" s="278"/>
      <c r="B45" s="279"/>
      <c r="C45" s="280"/>
    </row>
    <row r="46" spans="1:3" s="255" customFormat="1" ht="16.5" customHeight="1" thickBot="1" x14ac:dyDescent="0.3">
      <c r="A46" s="217"/>
      <c r="B46" s="218" t="s">
        <v>275</v>
      </c>
      <c r="C46" s="219"/>
    </row>
    <row r="47" spans="1:3" s="281" customFormat="1" ht="12" customHeight="1" thickBot="1" x14ac:dyDescent="0.3">
      <c r="A47" s="264" t="s">
        <v>7</v>
      </c>
      <c r="B47" s="68" t="s">
        <v>461</v>
      </c>
      <c r="C47" s="118">
        <v>124837069</v>
      </c>
    </row>
    <row r="48" spans="1:3" ht="12" customHeight="1" x14ac:dyDescent="0.25">
      <c r="A48" s="261" t="s">
        <v>9</v>
      </c>
      <c r="B48" s="69" t="s">
        <v>179</v>
      </c>
      <c r="C48" s="141">
        <v>83960610</v>
      </c>
    </row>
    <row r="49" spans="1:3" ht="12" customHeight="1" x14ac:dyDescent="0.25">
      <c r="A49" s="261" t="s">
        <v>11</v>
      </c>
      <c r="B49" s="52" t="s">
        <v>180</v>
      </c>
      <c r="C49" s="141">
        <v>17731823</v>
      </c>
    </row>
    <row r="50" spans="1:3" ht="12" customHeight="1" x14ac:dyDescent="0.25">
      <c r="A50" s="261" t="s">
        <v>13</v>
      </c>
      <c r="B50" s="52" t="s">
        <v>181</v>
      </c>
      <c r="C50" s="141">
        <v>23144636</v>
      </c>
    </row>
    <row r="51" spans="1:3" ht="12" customHeight="1" x14ac:dyDescent="0.25">
      <c r="A51" s="261" t="s">
        <v>15</v>
      </c>
      <c r="B51" s="52" t="s">
        <v>182</v>
      </c>
      <c r="C51" s="141">
        <v>0</v>
      </c>
    </row>
    <row r="52" spans="1:3" ht="12" customHeight="1" thickBot="1" x14ac:dyDescent="0.3">
      <c r="A52" s="261" t="s">
        <v>17</v>
      </c>
      <c r="B52" s="52" t="s">
        <v>184</v>
      </c>
      <c r="C52" s="141">
        <v>0</v>
      </c>
    </row>
    <row r="53" spans="1:3" ht="12" customHeight="1" thickBot="1" x14ac:dyDescent="0.3">
      <c r="A53" s="264" t="s">
        <v>21</v>
      </c>
      <c r="B53" s="68" t="s">
        <v>462</v>
      </c>
      <c r="C53" s="118">
        <v>508000</v>
      </c>
    </row>
    <row r="54" spans="1:3" s="281" customFormat="1" ht="12" customHeight="1" x14ac:dyDescent="0.25">
      <c r="A54" s="261" t="s">
        <v>23</v>
      </c>
      <c r="B54" s="69" t="s">
        <v>215</v>
      </c>
      <c r="C54" s="141">
        <v>508000</v>
      </c>
    </row>
    <row r="55" spans="1:3" ht="12" customHeight="1" x14ac:dyDescent="0.25">
      <c r="A55" s="261" t="s">
        <v>25</v>
      </c>
      <c r="B55" s="52" t="s">
        <v>217</v>
      </c>
      <c r="C55" s="141">
        <v>0</v>
      </c>
    </row>
    <row r="56" spans="1:3" ht="12" customHeight="1" x14ac:dyDescent="0.25">
      <c r="A56" s="261" t="s">
        <v>27</v>
      </c>
      <c r="B56" s="52" t="s">
        <v>463</v>
      </c>
      <c r="C56" s="141">
        <v>0</v>
      </c>
    </row>
    <row r="57" spans="1:3" ht="12" customHeight="1" thickBot="1" x14ac:dyDescent="0.3">
      <c r="A57" s="261" t="s">
        <v>29</v>
      </c>
      <c r="B57" s="52" t="s">
        <v>464</v>
      </c>
      <c r="C57" s="141">
        <v>0</v>
      </c>
    </row>
    <row r="58" spans="1:3" ht="12" customHeight="1" thickBot="1" x14ac:dyDescent="0.3">
      <c r="A58" s="264" t="s">
        <v>35</v>
      </c>
      <c r="B58" s="68" t="s">
        <v>465</v>
      </c>
      <c r="C58" s="273"/>
    </row>
    <row r="59" spans="1:3" ht="15" customHeight="1" thickBot="1" x14ac:dyDescent="0.3">
      <c r="A59" s="264" t="s">
        <v>234</v>
      </c>
      <c r="B59" s="282" t="s">
        <v>466</v>
      </c>
      <c r="C59" s="283">
        <v>125345069</v>
      </c>
    </row>
    <row r="60" spans="1:3" ht="13.5" thickBot="1" x14ac:dyDescent="0.3">
      <c r="C60" s="285"/>
    </row>
    <row r="61" spans="1:3" ht="15" customHeight="1" thickBot="1" x14ac:dyDescent="0.3">
      <c r="A61" s="236" t="s">
        <v>434</v>
      </c>
      <c r="B61" s="237"/>
      <c r="C61" s="238">
        <f>'[1]9.2.1. sz. mell HIV'!C60+'[1]9.2.2. sz.  mell HIV'!C60+'[1]9.2.3. sz. mell HIV'!C60</f>
        <v>24</v>
      </c>
    </row>
    <row r="62" spans="1:3" ht="14.25" customHeight="1" thickBot="1" x14ac:dyDescent="0.3">
      <c r="A62" s="236" t="s">
        <v>435</v>
      </c>
      <c r="B62" s="237"/>
      <c r="C62" s="238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view="pageBreakPreview" zoomScale="60" zoomScaleNormal="100" workbookViewId="0">
      <selection sqref="A1:C1"/>
    </sheetView>
  </sheetViews>
  <sheetFormatPr defaultRowHeight="12.75" x14ac:dyDescent="0.25"/>
  <cols>
    <col min="1" max="1" width="11.85546875" style="284" customWidth="1"/>
    <col min="2" max="2" width="67.85546875" style="254" customWidth="1"/>
    <col min="3" max="3" width="21.42578125" style="254" customWidth="1"/>
    <col min="4" max="16384" width="9.140625" style="254"/>
  </cols>
  <sheetData>
    <row r="1" spans="1:3" ht="28.5" customHeight="1" x14ac:dyDescent="0.25">
      <c r="A1" s="315" t="s">
        <v>491</v>
      </c>
      <c r="B1" s="315"/>
      <c r="C1" s="315"/>
    </row>
    <row r="2" spans="1:3" s="248" customFormat="1" ht="21" customHeight="1" thickBot="1" x14ac:dyDescent="0.3">
      <c r="A2" s="176"/>
      <c r="B2" s="177"/>
      <c r="C2" s="291" t="s">
        <v>498</v>
      </c>
    </row>
    <row r="3" spans="1:3" s="250" customFormat="1" ht="25.5" customHeight="1" x14ac:dyDescent="0.25">
      <c r="A3" s="180" t="s">
        <v>437</v>
      </c>
      <c r="B3" s="181" t="s">
        <v>438</v>
      </c>
      <c r="C3" s="249" t="s">
        <v>439</v>
      </c>
    </row>
    <row r="4" spans="1:3" s="250" customFormat="1" ht="24.75" thickBot="1" x14ac:dyDescent="0.3">
      <c r="A4" s="251" t="s">
        <v>411</v>
      </c>
      <c r="B4" s="185" t="s">
        <v>467</v>
      </c>
      <c r="C4" s="252" t="s">
        <v>410</v>
      </c>
    </row>
    <row r="5" spans="1:3" s="253" customFormat="1" ht="15.95" customHeight="1" thickBot="1" x14ac:dyDescent="0.3">
      <c r="A5" s="187"/>
      <c r="B5" s="187"/>
      <c r="C5" s="188" t="s">
        <v>273</v>
      </c>
    </row>
    <row r="6" spans="1:3" ht="13.5" thickBot="1" x14ac:dyDescent="0.3">
      <c r="A6" s="190" t="s">
        <v>413</v>
      </c>
      <c r="B6" s="191" t="s">
        <v>414</v>
      </c>
      <c r="C6" s="192" t="s">
        <v>415</v>
      </c>
    </row>
    <row r="7" spans="1:3" s="255" customFormat="1" ht="12.95" customHeight="1" thickBot="1" x14ac:dyDescent="0.3">
      <c r="A7" s="194"/>
      <c r="B7" s="195" t="s">
        <v>5</v>
      </c>
      <c r="C7" s="196" t="s">
        <v>6</v>
      </c>
    </row>
    <row r="8" spans="1:3" s="255" customFormat="1" ht="15.95" customHeight="1" thickBot="1" x14ac:dyDescent="0.3">
      <c r="A8" s="198"/>
      <c r="B8" s="199" t="s">
        <v>274</v>
      </c>
      <c r="C8" s="256"/>
    </row>
    <row r="9" spans="1:3" s="258" customFormat="1" ht="12" customHeight="1" thickBot="1" x14ac:dyDescent="0.3">
      <c r="A9" s="194" t="s">
        <v>7</v>
      </c>
      <c r="B9" s="257" t="s">
        <v>440</v>
      </c>
      <c r="C9" s="118">
        <v>687354</v>
      </c>
    </row>
    <row r="10" spans="1:3" s="258" customFormat="1" ht="12" customHeight="1" x14ac:dyDescent="0.25">
      <c r="A10" s="259" t="s">
        <v>9</v>
      </c>
      <c r="B10" s="50" t="s">
        <v>70</v>
      </c>
      <c r="C10" s="260"/>
    </row>
    <row r="11" spans="1:3" s="258" customFormat="1" ht="12" customHeight="1" x14ac:dyDescent="0.25">
      <c r="A11" s="261" t="s">
        <v>11</v>
      </c>
      <c r="B11" s="52" t="s">
        <v>72</v>
      </c>
      <c r="C11" s="110">
        <v>541224</v>
      </c>
    </row>
    <row r="12" spans="1:3" s="258" customFormat="1" ht="12" customHeight="1" x14ac:dyDescent="0.25">
      <c r="A12" s="261" t="s">
        <v>13</v>
      </c>
      <c r="B12" s="52" t="s">
        <v>74</v>
      </c>
      <c r="C12" s="110"/>
    </row>
    <row r="13" spans="1:3" s="258" customFormat="1" ht="12" customHeight="1" x14ac:dyDescent="0.25">
      <c r="A13" s="261" t="s">
        <v>15</v>
      </c>
      <c r="B13" s="52" t="s">
        <v>76</v>
      </c>
      <c r="C13" s="110"/>
    </row>
    <row r="14" spans="1:3" s="258" customFormat="1" ht="12" customHeight="1" x14ac:dyDescent="0.25">
      <c r="A14" s="261" t="s">
        <v>17</v>
      </c>
      <c r="B14" s="52" t="s">
        <v>78</v>
      </c>
      <c r="C14" s="110"/>
    </row>
    <row r="15" spans="1:3" s="258" customFormat="1" ht="12" customHeight="1" x14ac:dyDescent="0.25">
      <c r="A15" s="261" t="s">
        <v>19</v>
      </c>
      <c r="B15" s="52" t="s">
        <v>441</v>
      </c>
      <c r="C15" s="110">
        <v>146130</v>
      </c>
    </row>
    <row r="16" spans="1:3" s="258" customFormat="1" ht="12" customHeight="1" x14ac:dyDescent="0.25">
      <c r="A16" s="261" t="s">
        <v>186</v>
      </c>
      <c r="B16" s="70" t="s">
        <v>442</v>
      </c>
      <c r="C16" s="110"/>
    </row>
    <row r="17" spans="1:3" s="258" customFormat="1" ht="12" customHeight="1" x14ac:dyDescent="0.25">
      <c r="A17" s="261" t="s">
        <v>188</v>
      </c>
      <c r="B17" s="52" t="s">
        <v>443</v>
      </c>
      <c r="C17" s="138"/>
    </row>
    <row r="18" spans="1:3" s="262" customFormat="1" ht="12" customHeight="1" x14ac:dyDescent="0.25">
      <c r="A18" s="261" t="s">
        <v>190</v>
      </c>
      <c r="B18" s="52" t="s">
        <v>86</v>
      </c>
      <c r="C18" s="110"/>
    </row>
    <row r="19" spans="1:3" s="262" customFormat="1" ht="12" customHeight="1" x14ac:dyDescent="0.25">
      <c r="A19" s="261" t="s">
        <v>192</v>
      </c>
      <c r="B19" s="52" t="s">
        <v>88</v>
      </c>
      <c r="C19" s="114"/>
    </row>
    <row r="20" spans="1:3" s="262" customFormat="1" ht="12" customHeight="1" thickBot="1" x14ac:dyDescent="0.3">
      <c r="A20" s="261" t="s">
        <v>194</v>
      </c>
      <c r="B20" s="70" t="s">
        <v>90</v>
      </c>
      <c r="C20" s="114"/>
    </row>
    <row r="21" spans="1:3" s="258" customFormat="1" ht="12" customHeight="1" thickBot="1" x14ac:dyDescent="0.3">
      <c r="A21" s="194" t="s">
        <v>21</v>
      </c>
      <c r="B21" s="257" t="s">
        <v>444</v>
      </c>
      <c r="C21" s="118">
        <v>1562197</v>
      </c>
    </row>
    <row r="22" spans="1:3" s="262" customFormat="1" ht="12" customHeight="1" x14ac:dyDescent="0.25">
      <c r="A22" s="261" t="s">
        <v>23</v>
      </c>
      <c r="B22" s="69" t="s">
        <v>24</v>
      </c>
      <c r="C22" s="110"/>
    </row>
    <row r="23" spans="1:3" s="262" customFormat="1" ht="12" customHeight="1" x14ac:dyDescent="0.25">
      <c r="A23" s="261" t="s">
        <v>25</v>
      </c>
      <c r="B23" s="52" t="s">
        <v>445</v>
      </c>
      <c r="C23" s="110"/>
    </row>
    <row r="24" spans="1:3" s="262" customFormat="1" ht="12" customHeight="1" x14ac:dyDescent="0.25">
      <c r="A24" s="261" t="s">
        <v>27</v>
      </c>
      <c r="B24" s="52" t="s">
        <v>446</v>
      </c>
      <c r="C24" s="110">
        <v>1562197</v>
      </c>
    </row>
    <row r="25" spans="1:3" s="262" customFormat="1" ht="12" customHeight="1" thickBot="1" x14ac:dyDescent="0.3">
      <c r="A25" s="261" t="s">
        <v>29</v>
      </c>
      <c r="B25" s="52" t="s">
        <v>447</v>
      </c>
      <c r="C25" s="110"/>
    </row>
    <row r="26" spans="1:3" s="262" customFormat="1" ht="12" customHeight="1" thickBot="1" x14ac:dyDescent="0.3">
      <c r="A26" s="264" t="s">
        <v>35</v>
      </c>
      <c r="B26" s="68" t="s">
        <v>284</v>
      </c>
      <c r="C26" s="273">
        <v>50000</v>
      </c>
    </row>
    <row r="27" spans="1:3" s="262" customFormat="1" ht="12" customHeight="1" thickBot="1" x14ac:dyDescent="0.3">
      <c r="A27" s="264" t="s">
        <v>234</v>
      </c>
      <c r="B27" s="68" t="s">
        <v>448</v>
      </c>
      <c r="C27" s="118">
        <v>0</v>
      </c>
    </row>
    <row r="28" spans="1:3" s="262" customFormat="1" ht="12" customHeight="1" x14ac:dyDescent="0.25">
      <c r="A28" s="269" t="s">
        <v>51</v>
      </c>
      <c r="B28" s="270" t="s">
        <v>38</v>
      </c>
      <c r="C28" s="141"/>
    </row>
    <row r="29" spans="1:3" s="262" customFormat="1" ht="12" customHeight="1" x14ac:dyDescent="0.25">
      <c r="A29" s="269" t="s">
        <v>53</v>
      </c>
      <c r="B29" s="270" t="s">
        <v>445</v>
      </c>
      <c r="C29" s="110"/>
    </row>
    <row r="30" spans="1:3" s="262" customFormat="1" ht="12" customHeight="1" x14ac:dyDescent="0.25">
      <c r="A30" s="269" t="s">
        <v>55</v>
      </c>
      <c r="B30" s="271" t="s">
        <v>449</v>
      </c>
      <c r="C30" s="110"/>
    </row>
    <row r="31" spans="1:3" s="262" customFormat="1" ht="12" customHeight="1" thickBot="1" x14ac:dyDescent="0.3">
      <c r="A31" s="261" t="s">
        <v>57</v>
      </c>
      <c r="B31" s="272" t="s">
        <v>450</v>
      </c>
      <c r="C31" s="276"/>
    </row>
    <row r="32" spans="1:3" s="262" customFormat="1" ht="12" customHeight="1" thickBot="1" x14ac:dyDescent="0.3">
      <c r="A32" s="264" t="s">
        <v>67</v>
      </c>
      <c r="B32" s="68" t="s">
        <v>451</v>
      </c>
      <c r="C32" s="118">
        <v>0</v>
      </c>
    </row>
    <row r="33" spans="1:3" s="262" customFormat="1" ht="12" customHeight="1" x14ac:dyDescent="0.25">
      <c r="A33" s="269" t="s">
        <v>69</v>
      </c>
      <c r="B33" s="270" t="s">
        <v>94</v>
      </c>
      <c r="C33" s="141"/>
    </row>
    <row r="34" spans="1:3" s="262" customFormat="1" ht="12" customHeight="1" x14ac:dyDescent="0.25">
      <c r="A34" s="269" t="s">
        <v>71</v>
      </c>
      <c r="B34" s="271" t="s">
        <v>96</v>
      </c>
      <c r="C34" s="123"/>
    </row>
    <row r="35" spans="1:3" s="262" customFormat="1" ht="12" customHeight="1" thickBot="1" x14ac:dyDescent="0.3">
      <c r="A35" s="261" t="s">
        <v>73</v>
      </c>
      <c r="B35" s="272" t="s">
        <v>98</v>
      </c>
      <c r="C35" s="276"/>
    </row>
    <row r="36" spans="1:3" s="258" customFormat="1" ht="12" customHeight="1" thickBot="1" x14ac:dyDescent="0.3">
      <c r="A36" s="264" t="s">
        <v>91</v>
      </c>
      <c r="B36" s="68" t="s">
        <v>286</v>
      </c>
      <c r="C36" s="273"/>
    </row>
    <row r="37" spans="1:3" s="258" customFormat="1" ht="12" customHeight="1" thickBot="1" x14ac:dyDescent="0.3">
      <c r="A37" s="264" t="s">
        <v>251</v>
      </c>
      <c r="B37" s="68" t="s">
        <v>452</v>
      </c>
      <c r="C37" s="286"/>
    </row>
    <row r="38" spans="1:3" s="258" customFormat="1" ht="12" customHeight="1" thickBot="1" x14ac:dyDescent="0.3">
      <c r="A38" s="194" t="s">
        <v>113</v>
      </c>
      <c r="B38" s="68" t="s">
        <v>453</v>
      </c>
      <c r="C38" s="274">
        <v>2299551</v>
      </c>
    </row>
    <row r="39" spans="1:3" s="258" customFormat="1" ht="12" customHeight="1" thickBot="1" x14ac:dyDescent="0.3">
      <c r="A39" s="275" t="s">
        <v>260</v>
      </c>
      <c r="B39" s="68" t="s">
        <v>454</v>
      </c>
      <c r="C39" s="274">
        <v>98280053</v>
      </c>
    </row>
    <row r="40" spans="1:3" s="258" customFormat="1" ht="12" customHeight="1" x14ac:dyDescent="0.25">
      <c r="A40" s="269" t="s">
        <v>455</v>
      </c>
      <c r="B40" s="270" t="s">
        <v>341</v>
      </c>
      <c r="C40" s="141"/>
    </row>
    <row r="41" spans="1:3" s="258" customFormat="1" ht="12" customHeight="1" x14ac:dyDescent="0.25">
      <c r="A41" s="269" t="s">
        <v>456</v>
      </c>
      <c r="B41" s="271" t="s">
        <v>457</v>
      </c>
      <c r="C41" s="123"/>
    </row>
    <row r="42" spans="1:3" s="262" customFormat="1" ht="12" customHeight="1" thickBot="1" x14ac:dyDescent="0.3">
      <c r="A42" s="261" t="s">
        <v>458</v>
      </c>
      <c r="B42" s="272" t="s">
        <v>459</v>
      </c>
      <c r="C42" s="276">
        <v>98280053</v>
      </c>
    </row>
    <row r="43" spans="1:3" s="262" customFormat="1" ht="15" customHeight="1" thickBot="1" x14ac:dyDescent="0.25">
      <c r="A43" s="275" t="s">
        <v>262</v>
      </c>
      <c r="B43" s="277" t="s">
        <v>460</v>
      </c>
      <c r="C43" s="219">
        <v>100579604</v>
      </c>
    </row>
    <row r="44" spans="1:3" s="262" customFormat="1" ht="15" customHeight="1" x14ac:dyDescent="0.25">
      <c r="A44" s="214"/>
      <c r="B44" s="215"/>
      <c r="C44" s="216"/>
    </row>
    <row r="45" spans="1:3" ht="13.5" thickBot="1" x14ac:dyDescent="0.3">
      <c r="A45" s="278"/>
      <c r="B45" s="279"/>
      <c r="C45" s="280"/>
    </row>
    <row r="46" spans="1:3" s="255" customFormat="1" ht="16.5" customHeight="1" thickBot="1" x14ac:dyDescent="0.3">
      <c r="A46" s="217"/>
      <c r="B46" s="218" t="s">
        <v>275</v>
      </c>
      <c r="C46" s="219"/>
    </row>
    <row r="47" spans="1:3" s="281" customFormat="1" ht="12" customHeight="1" thickBot="1" x14ac:dyDescent="0.3">
      <c r="A47" s="264" t="s">
        <v>7</v>
      </c>
      <c r="B47" s="68" t="s">
        <v>461</v>
      </c>
      <c r="C47" s="118">
        <v>100071604</v>
      </c>
    </row>
    <row r="48" spans="1:3" ht="12" customHeight="1" x14ac:dyDescent="0.25">
      <c r="A48" s="261" t="s">
        <v>9</v>
      </c>
      <c r="B48" s="69" t="s">
        <v>179</v>
      </c>
      <c r="C48" s="141">
        <v>65079399</v>
      </c>
    </row>
    <row r="49" spans="1:3" ht="12" customHeight="1" x14ac:dyDescent="0.25">
      <c r="A49" s="261" t="s">
        <v>11</v>
      </c>
      <c r="B49" s="52" t="s">
        <v>180</v>
      </c>
      <c r="C49" s="126">
        <v>12860069</v>
      </c>
    </row>
    <row r="50" spans="1:3" ht="12" customHeight="1" x14ac:dyDescent="0.25">
      <c r="A50" s="261" t="s">
        <v>13</v>
      </c>
      <c r="B50" s="52" t="s">
        <v>181</v>
      </c>
      <c r="C50" s="126">
        <v>22132136</v>
      </c>
    </row>
    <row r="51" spans="1:3" ht="12" customHeight="1" x14ac:dyDescent="0.25">
      <c r="A51" s="261" t="s">
        <v>15</v>
      </c>
      <c r="B51" s="52" t="s">
        <v>182</v>
      </c>
      <c r="C51" s="126"/>
    </row>
    <row r="52" spans="1:3" ht="12" customHeight="1" thickBot="1" x14ac:dyDescent="0.3">
      <c r="A52" s="261" t="s">
        <v>17</v>
      </c>
      <c r="B52" s="52" t="s">
        <v>184</v>
      </c>
      <c r="C52" s="126"/>
    </row>
    <row r="53" spans="1:3" ht="12" customHeight="1" thickBot="1" x14ac:dyDescent="0.3">
      <c r="A53" s="264" t="s">
        <v>21</v>
      </c>
      <c r="B53" s="68" t="s">
        <v>462</v>
      </c>
      <c r="C53" s="118">
        <v>508000</v>
      </c>
    </row>
    <row r="54" spans="1:3" s="281" customFormat="1" ht="12" customHeight="1" x14ac:dyDescent="0.25">
      <c r="A54" s="261" t="s">
        <v>23</v>
      </c>
      <c r="B54" s="69" t="s">
        <v>215</v>
      </c>
      <c r="C54" s="141">
        <v>508000</v>
      </c>
    </row>
    <row r="55" spans="1:3" ht="12" customHeight="1" x14ac:dyDescent="0.25">
      <c r="A55" s="261" t="s">
        <v>25</v>
      </c>
      <c r="B55" s="52" t="s">
        <v>217</v>
      </c>
      <c r="C55" s="126"/>
    </row>
    <row r="56" spans="1:3" ht="12" customHeight="1" x14ac:dyDescent="0.25">
      <c r="A56" s="261" t="s">
        <v>27</v>
      </c>
      <c r="B56" s="52" t="s">
        <v>463</v>
      </c>
      <c r="C56" s="126"/>
    </row>
    <row r="57" spans="1:3" ht="12" customHeight="1" thickBot="1" x14ac:dyDescent="0.3">
      <c r="A57" s="261" t="s">
        <v>29</v>
      </c>
      <c r="B57" s="52" t="s">
        <v>464</v>
      </c>
      <c r="C57" s="126"/>
    </row>
    <row r="58" spans="1:3" ht="15" customHeight="1" thickBot="1" x14ac:dyDescent="0.3">
      <c r="A58" s="264" t="s">
        <v>35</v>
      </c>
      <c r="B58" s="68" t="s">
        <v>465</v>
      </c>
      <c r="C58" s="273"/>
    </row>
    <row r="59" spans="1:3" ht="13.5" thickBot="1" x14ac:dyDescent="0.3">
      <c r="A59" s="264" t="s">
        <v>234</v>
      </c>
      <c r="B59" s="282" t="s">
        <v>466</v>
      </c>
      <c r="C59" s="283">
        <v>100579604</v>
      </c>
    </row>
    <row r="60" spans="1:3" ht="15" customHeight="1" thickBot="1" x14ac:dyDescent="0.3">
      <c r="C60" s="285"/>
    </row>
    <row r="61" spans="1:3" ht="14.25" customHeight="1" thickBot="1" x14ac:dyDescent="0.3">
      <c r="A61" s="236" t="s">
        <v>434</v>
      </c>
      <c r="B61" s="237"/>
      <c r="C61" s="238">
        <v>19</v>
      </c>
    </row>
    <row r="62" spans="1:3" ht="13.5" thickBot="1" x14ac:dyDescent="0.3">
      <c r="A62" s="236" t="s">
        <v>435</v>
      </c>
      <c r="B62" s="237"/>
      <c r="C62" s="238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sqref="A1:C1"/>
    </sheetView>
  </sheetViews>
  <sheetFormatPr defaultRowHeight="12.75" x14ac:dyDescent="0.25"/>
  <cols>
    <col min="1" max="1" width="11.85546875" style="284" customWidth="1"/>
    <col min="2" max="2" width="67.85546875" style="254" customWidth="1"/>
    <col min="3" max="3" width="21.42578125" style="254" customWidth="1"/>
    <col min="4" max="16384" width="9.140625" style="254"/>
  </cols>
  <sheetData>
    <row r="1" spans="1:3" ht="26.25" customHeight="1" x14ac:dyDescent="0.25">
      <c r="A1" s="315" t="s">
        <v>490</v>
      </c>
      <c r="B1" s="315"/>
      <c r="C1" s="315"/>
    </row>
    <row r="2" spans="1:3" s="248" customFormat="1" ht="21" customHeight="1" thickBot="1" x14ac:dyDescent="0.3">
      <c r="A2" s="176"/>
      <c r="B2" s="177"/>
      <c r="C2" s="291" t="s">
        <v>499</v>
      </c>
    </row>
    <row r="3" spans="1:3" s="250" customFormat="1" ht="25.5" customHeight="1" x14ac:dyDescent="0.25">
      <c r="A3" s="180" t="s">
        <v>437</v>
      </c>
      <c r="B3" s="181" t="s">
        <v>468</v>
      </c>
      <c r="C3" s="249" t="s">
        <v>469</v>
      </c>
    </row>
    <row r="4" spans="1:3" s="250" customFormat="1" ht="24.75" thickBot="1" x14ac:dyDescent="0.3">
      <c r="A4" s="251" t="s">
        <v>411</v>
      </c>
      <c r="B4" s="185" t="s">
        <v>412</v>
      </c>
      <c r="C4" s="252"/>
    </row>
    <row r="5" spans="1:3" s="253" customFormat="1" ht="15.95" customHeight="1" thickBot="1" x14ac:dyDescent="0.3">
      <c r="A5" s="187"/>
      <c r="B5" s="187"/>
      <c r="C5" s="188" t="s">
        <v>273</v>
      </c>
    </row>
    <row r="6" spans="1:3" ht="13.5" thickBot="1" x14ac:dyDescent="0.3">
      <c r="A6" s="190" t="s">
        <v>413</v>
      </c>
      <c r="B6" s="191" t="s">
        <v>414</v>
      </c>
      <c r="C6" s="192" t="s">
        <v>415</v>
      </c>
    </row>
    <row r="7" spans="1:3" s="255" customFormat="1" ht="12.95" customHeight="1" thickBot="1" x14ac:dyDescent="0.3">
      <c r="A7" s="194"/>
      <c r="B7" s="195" t="s">
        <v>5</v>
      </c>
      <c r="C7" s="196" t="s">
        <v>6</v>
      </c>
    </row>
    <row r="8" spans="1:3" s="255" customFormat="1" ht="15.95" customHeight="1" thickBot="1" x14ac:dyDescent="0.3">
      <c r="A8" s="198"/>
      <c r="B8" s="199" t="s">
        <v>274</v>
      </c>
      <c r="C8" s="256"/>
    </row>
    <row r="9" spans="1:3" s="258" customFormat="1" ht="12" customHeight="1" thickBot="1" x14ac:dyDescent="0.3">
      <c r="A9" s="194" t="s">
        <v>7</v>
      </c>
      <c r="B9" s="257" t="s">
        <v>440</v>
      </c>
      <c r="C9" s="118">
        <v>46296329</v>
      </c>
    </row>
    <row r="10" spans="1:3" s="258" customFormat="1" ht="12" customHeight="1" x14ac:dyDescent="0.25">
      <c r="A10" s="259" t="s">
        <v>9</v>
      </c>
      <c r="B10" s="50" t="s">
        <v>70</v>
      </c>
      <c r="C10" s="260">
        <v>0</v>
      </c>
    </row>
    <row r="11" spans="1:3" s="258" customFormat="1" ht="12" customHeight="1" x14ac:dyDescent="0.25">
      <c r="A11" s="261" t="s">
        <v>11</v>
      </c>
      <c r="B11" s="52" t="s">
        <v>72</v>
      </c>
      <c r="C11" s="110">
        <v>29656658</v>
      </c>
    </row>
    <row r="12" spans="1:3" s="258" customFormat="1" ht="12" customHeight="1" x14ac:dyDescent="0.25">
      <c r="A12" s="261" t="s">
        <v>13</v>
      </c>
      <c r="B12" s="52" t="s">
        <v>74</v>
      </c>
      <c r="C12" s="110">
        <v>525000</v>
      </c>
    </row>
    <row r="13" spans="1:3" s="258" customFormat="1" ht="12" customHeight="1" x14ac:dyDescent="0.25">
      <c r="A13" s="261" t="s">
        <v>15</v>
      </c>
      <c r="B13" s="52" t="s">
        <v>76</v>
      </c>
      <c r="C13" s="110">
        <v>0</v>
      </c>
    </row>
    <row r="14" spans="1:3" s="258" customFormat="1" ht="12" customHeight="1" x14ac:dyDescent="0.25">
      <c r="A14" s="261" t="s">
        <v>17</v>
      </c>
      <c r="B14" s="52" t="s">
        <v>78</v>
      </c>
      <c r="C14" s="110">
        <v>6851475</v>
      </c>
    </row>
    <row r="15" spans="1:3" s="258" customFormat="1" ht="12" customHeight="1" x14ac:dyDescent="0.25">
      <c r="A15" s="261" t="s">
        <v>19</v>
      </c>
      <c r="B15" s="52" t="s">
        <v>441</v>
      </c>
      <c r="C15" s="110">
        <v>9263196</v>
      </c>
    </row>
    <row r="16" spans="1:3" s="258" customFormat="1" ht="12" customHeight="1" x14ac:dyDescent="0.25">
      <c r="A16" s="261" t="s">
        <v>186</v>
      </c>
      <c r="B16" s="70" t="s">
        <v>442</v>
      </c>
      <c r="C16" s="110">
        <v>0</v>
      </c>
    </row>
    <row r="17" spans="1:3" s="258" customFormat="1" ht="12" customHeight="1" x14ac:dyDescent="0.25">
      <c r="A17" s="261" t="s">
        <v>188</v>
      </c>
      <c r="B17" s="52" t="s">
        <v>443</v>
      </c>
      <c r="C17" s="110">
        <v>0</v>
      </c>
    </row>
    <row r="18" spans="1:3" s="262" customFormat="1" ht="12" customHeight="1" x14ac:dyDescent="0.25">
      <c r="A18" s="261" t="s">
        <v>190</v>
      </c>
      <c r="B18" s="52" t="s">
        <v>86</v>
      </c>
      <c r="C18" s="110">
        <v>0</v>
      </c>
    </row>
    <row r="19" spans="1:3" s="262" customFormat="1" ht="12" customHeight="1" x14ac:dyDescent="0.25">
      <c r="A19" s="261" t="s">
        <v>192</v>
      </c>
      <c r="B19" s="52" t="s">
        <v>88</v>
      </c>
      <c r="C19" s="110">
        <v>0</v>
      </c>
    </row>
    <row r="20" spans="1:3" s="262" customFormat="1" ht="12" customHeight="1" thickBot="1" x14ac:dyDescent="0.3">
      <c r="A20" s="261" t="s">
        <v>194</v>
      </c>
      <c r="B20" s="70" t="s">
        <v>90</v>
      </c>
      <c r="C20" s="103">
        <v>0</v>
      </c>
    </row>
    <row r="21" spans="1:3" s="258" customFormat="1" ht="12" customHeight="1" thickBot="1" x14ac:dyDescent="0.3">
      <c r="A21" s="194" t="s">
        <v>21</v>
      </c>
      <c r="B21" s="257" t="s">
        <v>444</v>
      </c>
      <c r="C21" s="118">
        <v>2166000</v>
      </c>
    </row>
    <row r="22" spans="1:3" s="262" customFormat="1" ht="12" customHeight="1" x14ac:dyDescent="0.25">
      <c r="A22" s="261" t="s">
        <v>23</v>
      </c>
      <c r="B22" s="69" t="s">
        <v>24</v>
      </c>
      <c r="C22" s="110">
        <v>0</v>
      </c>
    </row>
    <row r="23" spans="1:3" s="262" customFormat="1" ht="12" customHeight="1" x14ac:dyDescent="0.25">
      <c r="A23" s="261" t="s">
        <v>25</v>
      </c>
      <c r="B23" s="52" t="s">
        <v>445</v>
      </c>
      <c r="C23" s="110">
        <v>0</v>
      </c>
    </row>
    <row r="24" spans="1:3" s="262" customFormat="1" ht="12" customHeight="1" x14ac:dyDescent="0.25">
      <c r="A24" s="261" t="s">
        <v>27</v>
      </c>
      <c r="B24" s="52" t="s">
        <v>446</v>
      </c>
      <c r="C24" s="110">
        <v>2166000</v>
      </c>
    </row>
    <row r="25" spans="1:3" s="262" customFormat="1" ht="12" customHeight="1" thickBot="1" x14ac:dyDescent="0.3">
      <c r="A25" s="261" t="s">
        <v>29</v>
      </c>
      <c r="B25" s="52" t="s">
        <v>470</v>
      </c>
      <c r="C25" s="110">
        <v>0</v>
      </c>
    </row>
    <row r="26" spans="1:3" s="262" customFormat="1" ht="12" customHeight="1" thickBot="1" x14ac:dyDescent="0.3">
      <c r="A26" s="264" t="s">
        <v>35</v>
      </c>
      <c r="B26" s="68" t="s">
        <v>284</v>
      </c>
      <c r="C26" s="273">
        <v>0</v>
      </c>
    </row>
    <row r="27" spans="1:3" s="262" customFormat="1" ht="12" customHeight="1" thickBot="1" x14ac:dyDescent="0.3">
      <c r="A27" s="264" t="s">
        <v>234</v>
      </c>
      <c r="B27" s="68" t="s">
        <v>471</v>
      </c>
      <c r="C27" s="118">
        <v>0</v>
      </c>
    </row>
    <row r="28" spans="1:3" s="262" customFormat="1" ht="12" customHeight="1" x14ac:dyDescent="0.25">
      <c r="A28" s="269" t="s">
        <v>51</v>
      </c>
      <c r="B28" s="270" t="s">
        <v>445</v>
      </c>
      <c r="C28" s="141">
        <v>0</v>
      </c>
    </row>
    <row r="29" spans="1:3" s="262" customFormat="1" ht="12" customHeight="1" x14ac:dyDescent="0.25">
      <c r="A29" s="269" t="s">
        <v>53</v>
      </c>
      <c r="B29" s="271" t="s">
        <v>449</v>
      </c>
      <c r="C29" s="141">
        <v>0</v>
      </c>
    </row>
    <row r="30" spans="1:3" s="262" customFormat="1" ht="12" customHeight="1" thickBot="1" x14ac:dyDescent="0.3">
      <c r="A30" s="261" t="s">
        <v>55</v>
      </c>
      <c r="B30" s="272" t="s">
        <v>472</v>
      </c>
      <c r="C30" s="141">
        <v>0</v>
      </c>
    </row>
    <row r="31" spans="1:3" s="262" customFormat="1" ht="12" customHeight="1" thickBot="1" x14ac:dyDescent="0.3">
      <c r="A31" s="264" t="s">
        <v>67</v>
      </c>
      <c r="B31" s="68" t="s">
        <v>451</v>
      </c>
      <c r="C31" s="118">
        <v>0</v>
      </c>
    </row>
    <row r="32" spans="1:3" s="262" customFormat="1" ht="12" customHeight="1" x14ac:dyDescent="0.25">
      <c r="A32" s="269" t="s">
        <v>69</v>
      </c>
      <c r="B32" s="270" t="s">
        <v>94</v>
      </c>
      <c r="C32" s="141">
        <v>0</v>
      </c>
    </row>
    <row r="33" spans="1:3" s="262" customFormat="1" ht="12" customHeight="1" x14ac:dyDescent="0.25">
      <c r="A33" s="269" t="s">
        <v>71</v>
      </c>
      <c r="B33" s="271" t="s">
        <v>96</v>
      </c>
      <c r="C33" s="141">
        <v>0</v>
      </c>
    </row>
    <row r="34" spans="1:3" s="262" customFormat="1" ht="12" customHeight="1" thickBot="1" x14ac:dyDescent="0.3">
      <c r="A34" s="261" t="s">
        <v>73</v>
      </c>
      <c r="B34" s="272" t="s">
        <v>98</v>
      </c>
      <c r="C34" s="141">
        <v>0</v>
      </c>
    </row>
    <row r="35" spans="1:3" s="258" customFormat="1" ht="12" customHeight="1" thickBot="1" x14ac:dyDescent="0.3">
      <c r="A35" s="264" t="s">
        <v>91</v>
      </c>
      <c r="B35" s="68" t="s">
        <v>286</v>
      </c>
      <c r="C35" s="273">
        <v>0</v>
      </c>
    </row>
    <row r="36" spans="1:3" s="258" customFormat="1" ht="12" customHeight="1" thickBot="1" x14ac:dyDescent="0.3">
      <c r="A36" s="264" t="s">
        <v>251</v>
      </c>
      <c r="B36" s="68" t="s">
        <v>452</v>
      </c>
      <c r="C36" s="273">
        <v>0</v>
      </c>
    </row>
    <row r="37" spans="1:3" s="258" customFormat="1" ht="12" customHeight="1" thickBot="1" x14ac:dyDescent="0.3">
      <c r="A37" s="194" t="s">
        <v>113</v>
      </c>
      <c r="B37" s="68" t="s">
        <v>473</v>
      </c>
      <c r="C37" s="274">
        <v>48462329</v>
      </c>
    </row>
    <row r="38" spans="1:3" s="258" customFormat="1" ht="12" customHeight="1" thickBot="1" x14ac:dyDescent="0.3">
      <c r="A38" s="275" t="s">
        <v>260</v>
      </c>
      <c r="B38" s="68" t="s">
        <v>454</v>
      </c>
      <c r="C38" s="274">
        <v>194750944</v>
      </c>
    </row>
    <row r="39" spans="1:3" s="258" customFormat="1" ht="12" customHeight="1" x14ac:dyDescent="0.25">
      <c r="A39" s="269" t="s">
        <v>455</v>
      </c>
      <c r="B39" s="270" t="s">
        <v>341</v>
      </c>
      <c r="C39" s="141">
        <v>0</v>
      </c>
    </row>
    <row r="40" spans="1:3" s="258" customFormat="1" ht="12" customHeight="1" x14ac:dyDescent="0.25">
      <c r="A40" s="269" t="s">
        <v>456</v>
      </c>
      <c r="B40" s="271" t="s">
        <v>457</v>
      </c>
      <c r="C40" s="141">
        <v>0</v>
      </c>
    </row>
    <row r="41" spans="1:3" s="262" customFormat="1" ht="12" customHeight="1" thickBot="1" x14ac:dyDescent="0.3">
      <c r="A41" s="261" t="s">
        <v>458</v>
      </c>
      <c r="B41" s="272" t="s">
        <v>459</v>
      </c>
      <c r="C41" s="276">
        <v>194750944</v>
      </c>
    </row>
    <row r="42" spans="1:3" s="262" customFormat="1" ht="15" customHeight="1" thickBot="1" x14ac:dyDescent="0.25">
      <c r="A42" s="275" t="s">
        <v>262</v>
      </c>
      <c r="B42" s="277" t="s">
        <v>460</v>
      </c>
      <c r="C42" s="219">
        <v>243213273</v>
      </c>
    </row>
    <row r="43" spans="1:3" s="262" customFormat="1" ht="15" customHeight="1" x14ac:dyDescent="0.25">
      <c r="A43" s="214"/>
      <c r="B43" s="215"/>
      <c r="C43" s="216"/>
    </row>
    <row r="44" spans="1:3" ht="13.5" thickBot="1" x14ac:dyDescent="0.3">
      <c r="A44" s="278"/>
      <c r="B44" s="279"/>
      <c r="C44" s="280"/>
    </row>
    <row r="45" spans="1:3" s="255" customFormat="1" ht="16.5" customHeight="1" thickBot="1" x14ac:dyDescent="0.3">
      <c r="A45" s="217"/>
      <c r="B45" s="218" t="s">
        <v>275</v>
      </c>
      <c r="C45" s="219"/>
    </row>
    <row r="46" spans="1:3" s="281" customFormat="1" ht="12" customHeight="1" thickBot="1" x14ac:dyDescent="0.3">
      <c r="A46" s="264" t="s">
        <v>7</v>
      </c>
      <c r="B46" s="68" t="s">
        <v>461</v>
      </c>
      <c r="C46" s="118">
        <v>242713273</v>
      </c>
    </row>
    <row r="47" spans="1:3" ht="12" customHeight="1" x14ac:dyDescent="0.25">
      <c r="A47" s="261" t="s">
        <v>9</v>
      </c>
      <c r="B47" s="69" t="s">
        <v>179</v>
      </c>
      <c r="C47" s="141">
        <v>93968750</v>
      </c>
    </row>
    <row r="48" spans="1:3" ht="12" customHeight="1" x14ac:dyDescent="0.25">
      <c r="A48" s="261" t="s">
        <v>11</v>
      </c>
      <c r="B48" s="52" t="s">
        <v>180</v>
      </c>
      <c r="C48" s="141">
        <v>18101550</v>
      </c>
    </row>
    <row r="49" spans="1:3" ht="12" customHeight="1" x14ac:dyDescent="0.25">
      <c r="A49" s="261" t="s">
        <v>13</v>
      </c>
      <c r="B49" s="52" t="s">
        <v>181</v>
      </c>
      <c r="C49" s="141">
        <v>130642973</v>
      </c>
    </row>
    <row r="50" spans="1:3" ht="12" customHeight="1" x14ac:dyDescent="0.25">
      <c r="A50" s="261" t="s">
        <v>15</v>
      </c>
      <c r="B50" s="52" t="s">
        <v>182</v>
      </c>
      <c r="C50" s="141">
        <v>0</v>
      </c>
    </row>
    <row r="51" spans="1:3" ht="12" customHeight="1" thickBot="1" x14ac:dyDescent="0.3">
      <c r="A51" s="261" t="s">
        <v>17</v>
      </c>
      <c r="B51" s="52" t="s">
        <v>184</v>
      </c>
      <c r="C51" s="141">
        <v>0</v>
      </c>
    </row>
    <row r="52" spans="1:3" ht="12" customHeight="1" thickBot="1" x14ac:dyDescent="0.3">
      <c r="A52" s="264" t="s">
        <v>21</v>
      </c>
      <c r="B52" s="68" t="s">
        <v>462</v>
      </c>
      <c r="C52" s="118">
        <v>500000</v>
      </c>
    </row>
    <row r="53" spans="1:3" s="281" customFormat="1" ht="12" customHeight="1" x14ac:dyDescent="0.25">
      <c r="A53" s="261" t="s">
        <v>23</v>
      </c>
      <c r="B53" s="69" t="s">
        <v>215</v>
      </c>
      <c r="C53" s="141">
        <v>500000</v>
      </c>
    </row>
    <row r="54" spans="1:3" ht="12" customHeight="1" x14ac:dyDescent="0.25">
      <c r="A54" s="261" t="s">
        <v>25</v>
      </c>
      <c r="B54" s="52" t="s">
        <v>217</v>
      </c>
      <c r="C54" s="141">
        <v>0</v>
      </c>
    </row>
    <row r="55" spans="1:3" ht="12" customHeight="1" x14ac:dyDescent="0.25">
      <c r="A55" s="261" t="s">
        <v>27</v>
      </c>
      <c r="B55" s="52" t="s">
        <v>463</v>
      </c>
      <c r="C55" s="141">
        <v>0</v>
      </c>
    </row>
    <row r="56" spans="1:3" ht="12" customHeight="1" thickBot="1" x14ac:dyDescent="0.3">
      <c r="A56" s="261" t="s">
        <v>29</v>
      </c>
      <c r="B56" s="52" t="s">
        <v>464</v>
      </c>
      <c r="C56" s="141">
        <v>0</v>
      </c>
    </row>
    <row r="57" spans="1:3" ht="15" customHeight="1" thickBot="1" x14ac:dyDescent="0.3">
      <c r="A57" s="264" t="s">
        <v>35</v>
      </c>
      <c r="B57" s="68" t="s">
        <v>465</v>
      </c>
      <c r="C57" s="273">
        <v>0</v>
      </c>
    </row>
    <row r="58" spans="1:3" ht="13.5" thickBot="1" x14ac:dyDescent="0.3">
      <c r="A58" s="264" t="s">
        <v>234</v>
      </c>
      <c r="B58" s="282" t="s">
        <v>466</v>
      </c>
      <c r="C58" s="283">
        <v>243213273</v>
      </c>
    </row>
    <row r="59" spans="1:3" ht="15" customHeight="1" thickBot="1" x14ac:dyDescent="0.3">
      <c r="C59" s="285"/>
    </row>
    <row r="60" spans="1:3" ht="14.25" customHeight="1" thickBot="1" x14ac:dyDescent="0.3">
      <c r="A60" s="236" t="s">
        <v>434</v>
      </c>
      <c r="B60" s="237"/>
      <c r="C60" s="238">
        <f>'[1]9.3.1. sz. mell GAM'!C59+'[1]9.3.2. sz. mell GAM'!C59+'[1]9.3.3. sz. mell GAM'!C59</f>
        <v>49</v>
      </c>
    </row>
    <row r="61" spans="1:3" ht="13.5" thickBot="1" x14ac:dyDescent="0.3">
      <c r="A61" s="236" t="s">
        <v>435</v>
      </c>
      <c r="B61" s="237"/>
      <c r="C61" s="238">
        <f>'[1]9.3.1. sz. mell GAM'!C60+'[1]9.3.2. sz. mell GAM'!C60+'[1]9.3.3.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sqref="A1:C1"/>
    </sheetView>
  </sheetViews>
  <sheetFormatPr defaultRowHeight="12.75" x14ac:dyDescent="0.25"/>
  <cols>
    <col min="1" max="1" width="11.85546875" style="284" customWidth="1"/>
    <col min="2" max="2" width="67.85546875" style="254" customWidth="1"/>
    <col min="3" max="3" width="21.42578125" style="254" customWidth="1"/>
    <col min="4" max="16384" width="9.140625" style="254"/>
  </cols>
  <sheetData>
    <row r="1" spans="1:3" ht="24" customHeight="1" x14ac:dyDescent="0.25">
      <c r="A1" s="315" t="s">
        <v>489</v>
      </c>
      <c r="B1" s="315"/>
      <c r="C1" s="315"/>
    </row>
    <row r="2" spans="1:3" s="248" customFormat="1" ht="21" customHeight="1" thickBot="1" x14ac:dyDescent="0.3">
      <c r="A2" s="176"/>
      <c r="B2" s="177"/>
      <c r="C2" s="291" t="s">
        <v>500</v>
      </c>
    </row>
    <row r="3" spans="1:3" s="250" customFormat="1" ht="25.5" customHeight="1" x14ac:dyDescent="0.25">
      <c r="A3" s="180" t="s">
        <v>437</v>
      </c>
      <c r="B3" s="181" t="s">
        <v>468</v>
      </c>
      <c r="C3" s="249" t="s">
        <v>469</v>
      </c>
    </row>
    <row r="4" spans="1:3" s="250" customFormat="1" ht="24.75" thickBot="1" x14ac:dyDescent="0.3">
      <c r="A4" s="251" t="s">
        <v>411</v>
      </c>
      <c r="B4" s="185" t="s">
        <v>467</v>
      </c>
      <c r="C4" s="252" t="s">
        <v>410</v>
      </c>
    </row>
    <row r="5" spans="1:3" s="253" customFormat="1" ht="15.95" customHeight="1" thickBot="1" x14ac:dyDescent="0.3">
      <c r="A5" s="187"/>
      <c r="B5" s="187"/>
      <c r="C5" s="188" t="s">
        <v>273</v>
      </c>
    </row>
    <row r="6" spans="1:3" ht="13.5" thickBot="1" x14ac:dyDescent="0.3">
      <c r="A6" s="190" t="s">
        <v>413</v>
      </c>
      <c r="B6" s="191" t="s">
        <v>414</v>
      </c>
      <c r="C6" s="192" t="s">
        <v>415</v>
      </c>
    </row>
    <row r="7" spans="1:3" s="255" customFormat="1" ht="12.95" customHeight="1" thickBot="1" x14ac:dyDescent="0.3">
      <c r="A7" s="194"/>
      <c r="B7" s="195" t="s">
        <v>5</v>
      </c>
      <c r="C7" s="196" t="s">
        <v>6</v>
      </c>
    </row>
    <row r="8" spans="1:3" s="255" customFormat="1" ht="15.95" customHeight="1" thickBot="1" x14ac:dyDescent="0.3">
      <c r="A8" s="198"/>
      <c r="B8" s="199" t="s">
        <v>274</v>
      </c>
      <c r="C8" s="256"/>
    </row>
    <row r="9" spans="1:3" s="258" customFormat="1" ht="12" customHeight="1" thickBot="1" x14ac:dyDescent="0.3">
      <c r="A9" s="194" t="s">
        <v>7</v>
      </c>
      <c r="B9" s="257" t="s">
        <v>440</v>
      </c>
      <c r="C9" s="118">
        <v>17408073</v>
      </c>
    </row>
    <row r="10" spans="1:3" s="258" customFormat="1" ht="12" customHeight="1" x14ac:dyDescent="0.25">
      <c r="A10" s="259" t="s">
        <v>9</v>
      </c>
      <c r="B10" s="50" t="s">
        <v>70</v>
      </c>
      <c r="C10" s="260"/>
    </row>
    <row r="11" spans="1:3" s="258" customFormat="1" ht="12" customHeight="1" x14ac:dyDescent="0.25">
      <c r="A11" s="261" t="s">
        <v>11</v>
      </c>
      <c r="B11" s="52" t="s">
        <v>72</v>
      </c>
      <c r="C11" s="110">
        <v>6910000</v>
      </c>
    </row>
    <row r="12" spans="1:3" s="258" customFormat="1" ht="12" customHeight="1" x14ac:dyDescent="0.25">
      <c r="A12" s="261" t="s">
        <v>13</v>
      </c>
      <c r="B12" s="52" t="s">
        <v>74</v>
      </c>
      <c r="C12" s="110">
        <v>525000</v>
      </c>
    </row>
    <row r="13" spans="1:3" s="258" customFormat="1" ht="12" customHeight="1" x14ac:dyDescent="0.25">
      <c r="A13" s="261" t="s">
        <v>15</v>
      </c>
      <c r="B13" s="52" t="s">
        <v>76</v>
      </c>
      <c r="C13" s="110"/>
    </row>
    <row r="14" spans="1:3" s="258" customFormat="1" ht="12" customHeight="1" x14ac:dyDescent="0.25">
      <c r="A14" s="261" t="s">
        <v>17</v>
      </c>
      <c r="B14" s="52" t="s">
        <v>78</v>
      </c>
      <c r="C14" s="110">
        <v>6851475</v>
      </c>
    </row>
    <row r="15" spans="1:3" s="258" customFormat="1" ht="12" customHeight="1" x14ac:dyDescent="0.25">
      <c r="A15" s="261" t="s">
        <v>19</v>
      </c>
      <c r="B15" s="52" t="s">
        <v>441</v>
      </c>
      <c r="C15" s="110">
        <v>3121598</v>
      </c>
    </row>
    <row r="16" spans="1:3" s="258" customFormat="1" ht="12" customHeight="1" x14ac:dyDescent="0.25">
      <c r="A16" s="261" t="s">
        <v>186</v>
      </c>
      <c r="B16" s="70" t="s">
        <v>442</v>
      </c>
      <c r="C16" s="110"/>
    </row>
    <row r="17" spans="1:3" s="258" customFormat="1" ht="12" customHeight="1" x14ac:dyDescent="0.25">
      <c r="A17" s="261" t="s">
        <v>188</v>
      </c>
      <c r="B17" s="52" t="s">
        <v>443</v>
      </c>
      <c r="C17" s="138"/>
    </row>
    <row r="18" spans="1:3" s="262" customFormat="1" ht="12" customHeight="1" x14ac:dyDescent="0.25">
      <c r="A18" s="261" t="s">
        <v>190</v>
      </c>
      <c r="B18" s="52" t="s">
        <v>86</v>
      </c>
      <c r="C18" s="110"/>
    </row>
    <row r="19" spans="1:3" s="262" customFormat="1" ht="12" customHeight="1" x14ac:dyDescent="0.25">
      <c r="A19" s="261" t="s">
        <v>192</v>
      </c>
      <c r="B19" s="52" t="s">
        <v>88</v>
      </c>
      <c r="C19" s="114"/>
    </row>
    <row r="20" spans="1:3" s="262" customFormat="1" ht="12" customHeight="1" thickBot="1" x14ac:dyDescent="0.3">
      <c r="A20" s="261" t="s">
        <v>194</v>
      </c>
      <c r="B20" s="70" t="s">
        <v>90</v>
      </c>
      <c r="C20" s="114"/>
    </row>
    <row r="21" spans="1:3" s="258" customFormat="1" ht="12" customHeight="1" thickBot="1" x14ac:dyDescent="0.3">
      <c r="A21" s="194" t="s">
        <v>21</v>
      </c>
      <c r="B21" s="257" t="s">
        <v>444</v>
      </c>
      <c r="C21" s="118">
        <v>2166000</v>
      </c>
    </row>
    <row r="22" spans="1:3" s="262" customFormat="1" ht="12" customHeight="1" x14ac:dyDescent="0.25">
      <c r="A22" s="261" t="s">
        <v>23</v>
      </c>
      <c r="B22" s="69" t="s">
        <v>24</v>
      </c>
      <c r="C22" s="110"/>
    </row>
    <row r="23" spans="1:3" s="262" customFormat="1" ht="12" customHeight="1" x14ac:dyDescent="0.25">
      <c r="A23" s="261" t="s">
        <v>25</v>
      </c>
      <c r="B23" s="52" t="s">
        <v>445</v>
      </c>
      <c r="C23" s="110"/>
    </row>
    <row r="24" spans="1:3" s="262" customFormat="1" ht="12" customHeight="1" x14ac:dyDescent="0.25">
      <c r="A24" s="261" t="s">
        <v>27</v>
      </c>
      <c r="B24" s="52" t="s">
        <v>446</v>
      </c>
      <c r="C24" s="110">
        <v>2166000</v>
      </c>
    </row>
    <row r="25" spans="1:3" s="262" customFormat="1" ht="12" customHeight="1" thickBot="1" x14ac:dyDescent="0.3">
      <c r="A25" s="261" t="s">
        <v>29</v>
      </c>
      <c r="B25" s="52" t="s">
        <v>470</v>
      </c>
      <c r="C25" s="110"/>
    </row>
    <row r="26" spans="1:3" s="262" customFormat="1" ht="12" customHeight="1" thickBot="1" x14ac:dyDescent="0.3">
      <c r="A26" s="264" t="s">
        <v>35</v>
      </c>
      <c r="B26" s="68" t="s">
        <v>284</v>
      </c>
      <c r="C26" s="273"/>
    </row>
    <row r="27" spans="1:3" s="262" customFormat="1" ht="12" customHeight="1" thickBot="1" x14ac:dyDescent="0.3">
      <c r="A27" s="264" t="s">
        <v>234</v>
      </c>
      <c r="B27" s="68" t="s">
        <v>471</v>
      </c>
      <c r="C27" s="118">
        <v>0</v>
      </c>
    </row>
    <row r="28" spans="1:3" s="262" customFormat="1" ht="12" customHeight="1" x14ac:dyDescent="0.25">
      <c r="A28" s="269" t="s">
        <v>51</v>
      </c>
      <c r="B28" s="270" t="s">
        <v>445</v>
      </c>
      <c r="C28" s="141"/>
    </row>
    <row r="29" spans="1:3" s="262" customFormat="1" ht="12" customHeight="1" x14ac:dyDescent="0.25">
      <c r="A29" s="269" t="s">
        <v>53</v>
      </c>
      <c r="B29" s="271" t="s">
        <v>449</v>
      </c>
      <c r="C29" s="123"/>
    </row>
    <row r="30" spans="1:3" s="262" customFormat="1" ht="12" customHeight="1" thickBot="1" x14ac:dyDescent="0.3">
      <c r="A30" s="261" t="s">
        <v>55</v>
      </c>
      <c r="B30" s="272" t="s">
        <v>472</v>
      </c>
      <c r="C30" s="276"/>
    </row>
    <row r="31" spans="1:3" s="262" customFormat="1" ht="12" customHeight="1" thickBot="1" x14ac:dyDescent="0.3">
      <c r="A31" s="264" t="s">
        <v>67</v>
      </c>
      <c r="B31" s="68" t="s">
        <v>451</v>
      </c>
      <c r="C31" s="118">
        <v>0</v>
      </c>
    </row>
    <row r="32" spans="1:3" s="262" customFormat="1" ht="12" customHeight="1" x14ac:dyDescent="0.25">
      <c r="A32" s="269" t="s">
        <v>69</v>
      </c>
      <c r="B32" s="270" t="s">
        <v>94</v>
      </c>
      <c r="C32" s="141"/>
    </row>
    <row r="33" spans="1:3" s="262" customFormat="1" ht="12" customHeight="1" x14ac:dyDescent="0.25">
      <c r="A33" s="269" t="s">
        <v>71</v>
      </c>
      <c r="B33" s="271" t="s">
        <v>96</v>
      </c>
      <c r="C33" s="123"/>
    </row>
    <row r="34" spans="1:3" s="262" customFormat="1" ht="12" customHeight="1" thickBot="1" x14ac:dyDescent="0.3">
      <c r="A34" s="261" t="s">
        <v>73</v>
      </c>
      <c r="B34" s="272" t="s">
        <v>98</v>
      </c>
      <c r="C34" s="276"/>
    </row>
    <row r="35" spans="1:3" s="258" customFormat="1" ht="12" customHeight="1" thickBot="1" x14ac:dyDescent="0.3">
      <c r="A35" s="264" t="s">
        <v>91</v>
      </c>
      <c r="B35" s="68" t="s">
        <v>286</v>
      </c>
      <c r="C35" s="273"/>
    </row>
    <row r="36" spans="1:3" s="258" customFormat="1" ht="12" customHeight="1" thickBot="1" x14ac:dyDescent="0.3">
      <c r="A36" s="264" t="s">
        <v>251</v>
      </c>
      <c r="B36" s="68" t="s">
        <v>452</v>
      </c>
      <c r="C36" s="286"/>
    </row>
    <row r="37" spans="1:3" s="258" customFormat="1" ht="12" customHeight="1" thickBot="1" x14ac:dyDescent="0.3">
      <c r="A37" s="194" t="s">
        <v>113</v>
      </c>
      <c r="B37" s="68" t="s">
        <v>473</v>
      </c>
      <c r="C37" s="274">
        <v>19574073</v>
      </c>
    </row>
    <row r="38" spans="1:3" s="258" customFormat="1" ht="12" customHeight="1" thickBot="1" x14ac:dyDescent="0.3">
      <c r="A38" s="275" t="s">
        <v>260</v>
      </c>
      <c r="B38" s="68" t="s">
        <v>454</v>
      </c>
      <c r="C38" s="274">
        <v>194639006</v>
      </c>
    </row>
    <row r="39" spans="1:3" s="258" customFormat="1" ht="12" customHeight="1" x14ac:dyDescent="0.25">
      <c r="A39" s="269" t="s">
        <v>455</v>
      </c>
      <c r="B39" s="270" t="s">
        <v>341</v>
      </c>
      <c r="C39" s="141"/>
    </row>
    <row r="40" spans="1:3" s="258" customFormat="1" ht="12" customHeight="1" x14ac:dyDescent="0.25">
      <c r="A40" s="269" t="s">
        <v>456</v>
      </c>
      <c r="B40" s="271" t="s">
        <v>457</v>
      </c>
      <c r="C40" s="123"/>
    </row>
    <row r="41" spans="1:3" s="262" customFormat="1" ht="12" customHeight="1" thickBot="1" x14ac:dyDescent="0.3">
      <c r="A41" s="261" t="s">
        <v>458</v>
      </c>
      <c r="B41" s="272" t="s">
        <v>459</v>
      </c>
      <c r="C41" s="276">
        <v>194639006</v>
      </c>
    </row>
    <row r="42" spans="1:3" s="262" customFormat="1" ht="15" customHeight="1" thickBot="1" x14ac:dyDescent="0.25">
      <c r="A42" s="275" t="s">
        <v>262</v>
      </c>
      <c r="B42" s="277" t="s">
        <v>460</v>
      </c>
      <c r="C42" s="219">
        <v>214213079</v>
      </c>
    </row>
    <row r="43" spans="1:3" s="262" customFormat="1" ht="15" customHeight="1" x14ac:dyDescent="0.25">
      <c r="A43" s="214"/>
      <c r="B43" s="215"/>
      <c r="C43" s="216"/>
    </row>
    <row r="44" spans="1:3" ht="13.5" thickBot="1" x14ac:dyDescent="0.3">
      <c r="A44" s="278"/>
      <c r="B44" s="279"/>
      <c r="C44" s="280"/>
    </row>
    <row r="45" spans="1:3" s="255" customFormat="1" ht="16.5" customHeight="1" thickBot="1" x14ac:dyDescent="0.3">
      <c r="A45" s="217"/>
      <c r="B45" s="218" t="s">
        <v>275</v>
      </c>
      <c r="C45" s="219"/>
    </row>
    <row r="46" spans="1:3" s="281" customFormat="1" ht="12" customHeight="1" thickBot="1" x14ac:dyDescent="0.3">
      <c r="A46" s="264" t="s">
        <v>7</v>
      </c>
      <c r="B46" s="68" t="s">
        <v>461</v>
      </c>
      <c r="C46" s="118">
        <v>213713079</v>
      </c>
    </row>
    <row r="47" spans="1:3" ht="12" customHeight="1" x14ac:dyDescent="0.25">
      <c r="A47" s="261" t="s">
        <v>9</v>
      </c>
      <c r="B47" s="69" t="s">
        <v>179</v>
      </c>
      <c r="C47" s="141">
        <v>85842900</v>
      </c>
    </row>
    <row r="48" spans="1:3" ht="12" customHeight="1" x14ac:dyDescent="0.25">
      <c r="A48" s="261" t="s">
        <v>11</v>
      </c>
      <c r="B48" s="52" t="s">
        <v>180</v>
      </c>
      <c r="C48" s="126">
        <v>16387009</v>
      </c>
    </row>
    <row r="49" spans="1:3" ht="12" customHeight="1" x14ac:dyDescent="0.25">
      <c r="A49" s="261" t="s">
        <v>13</v>
      </c>
      <c r="B49" s="52" t="s">
        <v>181</v>
      </c>
      <c r="C49" s="126">
        <v>111483170</v>
      </c>
    </row>
    <row r="50" spans="1:3" ht="12" customHeight="1" x14ac:dyDescent="0.25">
      <c r="A50" s="261" t="s">
        <v>15</v>
      </c>
      <c r="B50" s="52" t="s">
        <v>182</v>
      </c>
      <c r="C50" s="126"/>
    </row>
    <row r="51" spans="1:3" ht="12" customHeight="1" thickBot="1" x14ac:dyDescent="0.3">
      <c r="A51" s="261" t="s">
        <v>17</v>
      </c>
      <c r="B51" s="52" t="s">
        <v>184</v>
      </c>
      <c r="C51" s="126"/>
    </row>
    <row r="52" spans="1:3" ht="12" customHeight="1" thickBot="1" x14ac:dyDescent="0.3">
      <c r="A52" s="264" t="s">
        <v>21</v>
      </c>
      <c r="B52" s="68" t="s">
        <v>462</v>
      </c>
      <c r="C52" s="118">
        <v>500000</v>
      </c>
    </row>
    <row r="53" spans="1:3" s="281" customFormat="1" ht="12" customHeight="1" x14ac:dyDescent="0.25">
      <c r="A53" s="261" t="s">
        <v>23</v>
      </c>
      <c r="B53" s="69" t="s">
        <v>215</v>
      </c>
      <c r="C53" s="141">
        <v>500000</v>
      </c>
    </row>
    <row r="54" spans="1:3" ht="12" customHeight="1" x14ac:dyDescent="0.25">
      <c r="A54" s="261" t="s">
        <v>25</v>
      </c>
      <c r="B54" s="52" t="s">
        <v>217</v>
      </c>
      <c r="C54" s="126"/>
    </row>
    <row r="55" spans="1:3" ht="12" customHeight="1" x14ac:dyDescent="0.25">
      <c r="A55" s="261" t="s">
        <v>27</v>
      </c>
      <c r="B55" s="52" t="s">
        <v>463</v>
      </c>
      <c r="C55" s="126"/>
    </row>
    <row r="56" spans="1:3" ht="12" customHeight="1" thickBot="1" x14ac:dyDescent="0.3">
      <c r="A56" s="261" t="s">
        <v>29</v>
      </c>
      <c r="B56" s="52" t="s">
        <v>464</v>
      </c>
      <c r="C56" s="126"/>
    </row>
    <row r="57" spans="1:3" ht="15" customHeight="1" thickBot="1" x14ac:dyDescent="0.3">
      <c r="A57" s="264" t="s">
        <v>35</v>
      </c>
      <c r="B57" s="68" t="s">
        <v>465</v>
      </c>
      <c r="C57" s="273"/>
    </row>
    <row r="58" spans="1:3" ht="13.5" thickBot="1" x14ac:dyDescent="0.3">
      <c r="A58" s="264" t="s">
        <v>234</v>
      </c>
      <c r="B58" s="282" t="s">
        <v>466</v>
      </c>
      <c r="C58" s="283">
        <v>214213079</v>
      </c>
    </row>
    <row r="59" spans="1:3" ht="15" customHeight="1" thickBot="1" x14ac:dyDescent="0.3">
      <c r="C59" s="285"/>
    </row>
    <row r="60" spans="1:3" ht="14.25" customHeight="1" thickBot="1" x14ac:dyDescent="0.3">
      <c r="A60" s="236" t="s">
        <v>434</v>
      </c>
      <c r="B60" s="237"/>
      <c r="C60" s="238">
        <v>41</v>
      </c>
    </row>
    <row r="61" spans="1:3" ht="13.5" thickBot="1" x14ac:dyDescent="0.3">
      <c r="A61" s="236" t="s">
        <v>435</v>
      </c>
      <c r="B61" s="237"/>
      <c r="C61" s="238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sqref="A1:C1"/>
    </sheetView>
  </sheetViews>
  <sheetFormatPr defaultRowHeight="12.75" x14ac:dyDescent="0.25"/>
  <cols>
    <col min="1" max="1" width="11.85546875" style="284" customWidth="1"/>
    <col min="2" max="2" width="67.85546875" style="254" customWidth="1"/>
    <col min="3" max="3" width="21.42578125" style="254" customWidth="1"/>
    <col min="4" max="16384" width="9.140625" style="254"/>
  </cols>
  <sheetData>
    <row r="1" spans="1:3" ht="26.25" customHeight="1" x14ac:dyDescent="0.25">
      <c r="A1" s="315" t="s">
        <v>488</v>
      </c>
      <c r="B1" s="315"/>
      <c r="C1" s="315"/>
    </row>
    <row r="2" spans="1:3" s="248" customFormat="1" ht="21" customHeight="1" thickBot="1" x14ac:dyDescent="0.3">
      <c r="A2" s="176"/>
      <c r="B2" s="177"/>
      <c r="C2" s="291" t="s">
        <v>501</v>
      </c>
    </row>
    <row r="3" spans="1:3" s="250" customFormat="1" ht="25.5" customHeight="1" x14ac:dyDescent="0.25">
      <c r="A3" s="180" t="s">
        <v>437</v>
      </c>
      <c r="B3" s="181" t="s">
        <v>474</v>
      </c>
      <c r="C3" s="249" t="s">
        <v>475</v>
      </c>
    </row>
    <row r="4" spans="1:3" s="250" customFormat="1" ht="24.75" thickBot="1" x14ac:dyDescent="0.3">
      <c r="A4" s="251" t="s">
        <v>411</v>
      </c>
      <c r="B4" s="185" t="s">
        <v>412</v>
      </c>
      <c r="C4" s="252"/>
    </row>
    <row r="5" spans="1:3" s="253" customFormat="1" ht="15.95" customHeight="1" thickBot="1" x14ac:dyDescent="0.3">
      <c r="A5" s="187"/>
      <c r="B5" s="187"/>
      <c r="C5" s="188" t="s">
        <v>476</v>
      </c>
    </row>
    <row r="6" spans="1:3" ht="13.5" thickBot="1" x14ac:dyDescent="0.3">
      <c r="A6" s="190" t="s">
        <v>413</v>
      </c>
      <c r="B6" s="191" t="s">
        <v>414</v>
      </c>
      <c r="C6" s="192" t="s">
        <v>415</v>
      </c>
    </row>
    <row r="7" spans="1:3" s="255" customFormat="1" ht="12.95" customHeight="1" thickBot="1" x14ac:dyDescent="0.3">
      <c r="A7" s="194"/>
      <c r="B7" s="195" t="s">
        <v>5</v>
      </c>
      <c r="C7" s="196" t="s">
        <v>6</v>
      </c>
    </row>
    <row r="8" spans="1:3" s="255" customFormat="1" ht="15.95" customHeight="1" thickBot="1" x14ac:dyDescent="0.3">
      <c r="A8" s="198"/>
      <c r="B8" s="199" t="s">
        <v>274</v>
      </c>
      <c r="C8" s="256"/>
    </row>
    <row r="9" spans="1:3" s="258" customFormat="1" ht="12" customHeight="1" thickBot="1" x14ac:dyDescent="0.3">
      <c r="A9" s="194" t="s">
        <v>7</v>
      </c>
      <c r="B9" s="257" t="s">
        <v>440</v>
      </c>
      <c r="C9" s="118">
        <v>0</v>
      </c>
    </row>
    <row r="10" spans="1:3" s="258" customFormat="1" ht="12" customHeight="1" x14ac:dyDescent="0.25">
      <c r="A10" s="259" t="s">
        <v>9</v>
      </c>
      <c r="B10" s="50" t="s">
        <v>70</v>
      </c>
      <c r="C10" s="260"/>
    </row>
    <row r="11" spans="1:3" s="258" customFormat="1" ht="12" customHeight="1" x14ac:dyDescent="0.25">
      <c r="A11" s="261" t="s">
        <v>11</v>
      </c>
      <c r="B11" s="52" t="s">
        <v>72</v>
      </c>
      <c r="C11" s="110"/>
    </row>
    <row r="12" spans="1:3" s="258" customFormat="1" ht="12" customHeight="1" x14ac:dyDescent="0.25">
      <c r="A12" s="261" t="s">
        <v>13</v>
      </c>
      <c r="B12" s="52" t="s">
        <v>74</v>
      </c>
      <c r="C12" s="110"/>
    </row>
    <row r="13" spans="1:3" s="258" customFormat="1" ht="12" customHeight="1" x14ac:dyDescent="0.25">
      <c r="A13" s="261" t="s">
        <v>15</v>
      </c>
      <c r="B13" s="52" t="s">
        <v>76</v>
      </c>
      <c r="C13" s="110"/>
    </row>
    <row r="14" spans="1:3" s="258" customFormat="1" ht="12" customHeight="1" x14ac:dyDescent="0.25">
      <c r="A14" s="261" t="s">
        <v>17</v>
      </c>
      <c r="B14" s="52" t="s">
        <v>78</v>
      </c>
      <c r="C14" s="110"/>
    </row>
    <row r="15" spans="1:3" s="258" customFormat="1" ht="12" customHeight="1" x14ac:dyDescent="0.25">
      <c r="A15" s="261" t="s">
        <v>19</v>
      </c>
      <c r="B15" s="52" t="s">
        <v>441</v>
      </c>
      <c r="C15" s="110"/>
    </row>
    <row r="16" spans="1:3" s="258" customFormat="1" ht="12" customHeight="1" x14ac:dyDescent="0.25">
      <c r="A16" s="261" t="s">
        <v>186</v>
      </c>
      <c r="B16" s="70" t="s">
        <v>442</v>
      </c>
      <c r="C16" s="110"/>
    </row>
    <row r="17" spans="1:3" s="258" customFormat="1" ht="12" customHeight="1" x14ac:dyDescent="0.25">
      <c r="A17" s="261" t="s">
        <v>188</v>
      </c>
      <c r="B17" s="52" t="s">
        <v>443</v>
      </c>
      <c r="C17" s="138"/>
    </row>
    <row r="18" spans="1:3" s="262" customFormat="1" ht="12" customHeight="1" x14ac:dyDescent="0.25">
      <c r="A18" s="261" t="s">
        <v>190</v>
      </c>
      <c r="B18" s="52" t="s">
        <v>86</v>
      </c>
      <c r="C18" s="110"/>
    </row>
    <row r="19" spans="1:3" s="262" customFormat="1" ht="12" customHeight="1" x14ac:dyDescent="0.25">
      <c r="A19" s="261" t="s">
        <v>192</v>
      </c>
      <c r="B19" s="52" t="s">
        <v>88</v>
      </c>
      <c r="C19" s="114"/>
    </row>
    <row r="20" spans="1:3" s="262" customFormat="1" ht="12" customHeight="1" thickBot="1" x14ac:dyDescent="0.3">
      <c r="A20" s="261" t="s">
        <v>194</v>
      </c>
      <c r="B20" s="70" t="s">
        <v>90</v>
      </c>
      <c r="C20" s="114"/>
    </row>
    <row r="21" spans="1:3" s="258" customFormat="1" ht="12" customHeight="1" thickBot="1" x14ac:dyDescent="0.3">
      <c r="A21" s="194" t="s">
        <v>21</v>
      </c>
      <c r="B21" s="257" t="s">
        <v>444</v>
      </c>
      <c r="C21" s="118">
        <v>0</v>
      </c>
    </row>
    <row r="22" spans="1:3" s="262" customFormat="1" ht="12" customHeight="1" x14ac:dyDescent="0.25">
      <c r="A22" s="261" t="s">
        <v>23</v>
      </c>
      <c r="B22" s="69" t="s">
        <v>24</v>
      </c>
      <c r="C22" s="110"/>
    </row>
    <row r="23" spans="1:3" s="262" customFormat="1" ht="12" customHeight="1" x14ac:dyDescent="0.25">
      <c r="A23" s="261" t="s">
        <v>25</v>
      </c>
      <c r="B23" s="52" t="s">
        <v>445</v>
      </c>
      <c r="C23" s="110"/>
    </row>
    <row r="24" spans="1:3" s="262" customFormat="1" ht="12" customHeight="1" x14ac:dyDescent="0.25">
      <c r="A24" s="261" t="s">
        <v>27</v>
      </c>
      <c r="B24" s="52" t="s">
        <v>446</v>
      </c>
      <c r="C24" s="110"/>
    </row>
    <row r="25" spans="1:3" s="262" customFormat="1" ht="12" customHeight="1" thickBot="1" x14ac:dyDescent="0.3">
      <c r="A25" s="261" t="s">
        <v>29</v>
      </c>
      <c r="B25" s="52" t="s">
        <v>470</v>
      </c>
      <c r="C25" s="110"/>
    </row>
    <row r="26" spans="1:3" s="262" customFormat="1" ht="12" customHeight="1" thickBot="1" x14ac:dyDescent="0.3">
      <c r="A26" s="264" t="s">
        <v>35</v>
      </c>
      <c r="B26" s="68" t="s">
        <v>284</v>
      </c>
      <c r="C26" s="273"/>
    </row>
    <row r="27" spans="1:3" s="262" customFormat="1" ht="12" customHeight="1" thickBot="1" x14ac:dyDescent="0.3">
      <c r="A27" s="264" t="s">
        <v>234</v>
      </c>
      <c r="B27" s="68" t="s">
        <v>471</v>
      </c>
      <c r="C27" s="118">
        <v>0</v>
      </c>
    </row>
    <row r="28" spans="1:3" s="262" customFormat="1" ht="12" customHeight="1" x14ac:dyDescent="0.25">
      <c r="A28" s="269" t="s">
        <v>51</v>
      </c>
      <c r="B28" s="270" t="s">
        <v>445</v>
      </c>
      <c r="C28" s="141"/>
    </row>
    <row r="29" spans="1:3" s="262" customFormat="1" ht="12" customHeight="1" x14ac:dyDescent="0.25">
      <c r="A29" s="269" t="s">
        <v>53</v>
      </c>
      <c r="B29" s="271" t="s">
        <v>449</v>
      </c>
      <c r="C29" s="123"/>
    </row>
    <row r="30" spans="1:3" s="262" customFormat="1" ht="12" customHeight="1" thickBot="1" x14ac:dyDescent="0.3">
      <c r="A30" s="261" t="s">
        <v>55</v>
      </c>
      <c r="B30" s="272" t="s">
        <v>472</v>
      </c>
      <c r="C30" s="276"/>
    </row>
    <row r="31" spans="1:3" s="262" customFormat="1" ht="12" customHeight="1" thickBot="1" x14ac:dyDescent="0.3">
      <c r="A31" s="264" t="s">
        <v>67</v>
      </c>
      <c r="B31" s="68" t="s">
        <v>451</v>
      </c>
      <c r="C31" s="118">
        <v>0</v>
      </c>
    </row>
    <row r="32" spans="1:3" s="262" customFormat="1" ht="12" customHeight="1" x14ac:dyDescent="0.25">
      <c r="A32" s="269" t="s">
        <v>69</v>
      </c>
      <c r="B32" s="270" t="s">
        <v>94</v>
      </c>
      <c r="C32" s="141"/>
    </row>
    <row r="33" spans="1:3" s="262" customFormat="1" ht="12" customHeight="1" x14ac:dyDescent="0.25">
      <c r="A33" s="269" t="s">
        <v>71</v>
      </c>
      <c r="B33" s="271" t="s">
        <v>96</v>
      </c>
      <c r="C33" s="123"/>
    </row>
    <row r="34" spans="1:3" s="262" customFormat="1" ht="12" customHeight="1" thickBot="1" x14ac:dyDescent="0.3">
      <c r="A34" s="261" t="s">
        <v>73</v>
      </c>
      <c r="B34" s="272" t="s">
        <v>98</v>
      </c>
      <c r="C34" s="276"/>
    </row>
    <row r="35" spans="1:3" s="258" customFormat="1" ht="12" customHeight="1" thickBot="1" x14ac:dyDescent="0.3">
      <c r="A35" s="264" t="s">
        <v>91</v>
      </c>
      <c r="B35" s="68" t="s">
        <v>286</v>
      </c>
      <c r="C35" s="273"/>
    </row>
    <row r="36" spans="1:3" s="258" customFormat="1" ht="12" customHeight="1" thickBot="1" x14ac:dyDescent="0.3">
      <c r="A36" s="264" t="s">
        <v>251</v>
      </c>
      <c r="B36" s="68" t="s">
        <v>452</v>
      </c>
      <c r="C36" s="286"/>
    </row>
    <row r="37" spans="1:3" s="258" customFormat="1" ht="12" customHeight="1" thickBot="1" x14ac:dyDescent="0.3">
      <c r="A37" s="194" t="s">
        <v>113</v>
      </c>
      <c r="B37" s="68" t="s">
        <v>473</v>
      </c>
      <c r="C37" s="274">
        <v>0</v>
      </c>
    </row>
    <row r="38" spans="1:3" s="258" customFormat="1" ht="12" customHeight="1" thickBot="1" x14ac:dyDescent="0.3">
      <c r="A38" s="275" t="s">
        <v>260</v>
      </c>
      <c r="B38" s="68" t="s">
        <v>454</v>
      </c>
      <c r="C38" s="274">
        <v>107484616</v>
      </c>
    </row>
    <row r="39" spans="1:3" s="258" customFormat="1" ht="12" customHeight="1" x14ac:dyDescent="0.25">
      <c r="A39" s="269" t="s">
        <v>455</v>
      </c>
      <c r="B39" s="270" t="s">
        <v>341</v>
      </c>
      <c r="C39" s="141">
        <v>0</v>
      </c>
    </row>
    <row r="40" spans="1:3" s="258" customFormat="1" ht="12" customHeight="1" x14ac:dyDescent="0.25">
      <c r="A40" s="269" t="s">
        <v>456</v>
      </c>
      <c r="B40" s="271" t="s">
        <v>457</v>
      </c>
      <c r="C40" s="123"/>
    </row>
    <row r="41" spans="1:3" s="262" customFormat="1" ht="12" customHeight="1" thickBot="1" x14ac:dyDescent="0.3">
      <c r="A41" s="261" t="s">
        <v>458</v>
      </c>
      <c r="B41" s="272" t="s">
        <v>459</v>
      </c>
      <c r="C41" s="276">
        <v>107484616</v>
      </c>
    </row>
    <row r="42" spans="1:3" s="262" customFormat="1" ht="15" customHeight="1" thickBot="1" x14ac:dyDescent="0.25">
      <c r="A42" s="275" t="s">
        <v>262</v>
      </c>
      <c r="B42" s="277" t="s">
        <v>460</v>
      </c>
      <c r="C42" s="219">
        <v>107484616</v>
      </c>
    </row>
    <row r="43" spans="1:3" s="262" customFormat="1" ht="15" customHeight="1" x14ac:dyDescent="0.25">
      <c r="A43" s="214"/>
      <c r="B43" s="215"/>
      <c r="C43" s="216"/>
    </row>
    <row r="44" spans="1:3" ht="13.5" thickBot="1" x14ac:dyDescent="0.3">
      <c r="A44" s="278"/>
      <c r="B44" s="279"/>
      <c r="C44" s="280"/>
    </row>
    <row r="45" spans="1:3" s="255" customFormat="1" ht="16.5" customHeight="1" thickBot="1" x14ac:dyDescent="0.3">
      <c r="A45" s="217"/>
      <c r="B45" s="218" t="s">
        <v>275</v>
      </c>
      <c r="C45" s="219"/>
    </row>
    <row r="46" spans="1:3" s="281" customFormat="1" ht="12" customHeight="1" thickBot="1" x14ac:dyDescent="0.3">
      <c r="A46" s="264" t="s">
        <v>7</v>
      </c>
      <c r="B46" s="68" t="s">
        <v>461</v>
      </c>
      <c r="C46" s="118">
        <v>107084616</v>
      </c>
    </row>
    <row r="47" spans="1:3" ht="12" customHeight="1" x14ac:dyDescent="0.25">
      <c r="A47" s="261" t="s">
        <v>9</v>
      </c>
      <c r="B47" s="69" t="s">
        <v>179</v>
      </c>
      <c r="C47" s="141">
        <v>80152569</v>
      </c>
    </row>
    <row r="48" spans="1:3" ht="12" customHeight="1" x14ac:dyDescent="0.25">
      <c r="A48" s="261" t="s">
        <v>11</v>
      </c>
      <c r="B48" s="52" t="s">
        <v>180</v>
      </c>
      <c r="C48" s="141">
        <v>15668747</v>
      </c>
    </row>
    <row r="49" spans="1:3" ht="12" customHeight="1" x14ac:dyDescent="0.25">
      <c r="A49" s="261" t="s">
        <v>13</v>
      </c>
      <c r="B49" s="52" t="s">
        <v>181</v>
      </c>
      <c r="C49" s="141">
        <v>11263300</v>
      </c>
    </row>
    <row r="50" spans="1:3" ht="12" customHeight="1" x14ac:dyDescent="0.25">
      <c r="A50" s="261" t="s">
        <v>15</v>
      </c>
      <c r="B50" s="52" t="s">
        <v>182</v>
      </c>
      <c r="C50" s="141">
        <v>0</v>
      </c>
    </row>
    <row r="51" spans="1:3" ht="12" customHeight="1" thickBot="1" x14ac:dyDescent="0.3">
      <c r="A51" s="261" t="s">
        <v>17</v>
      </c>
      <c r="B51" s="52" t="s">
        <v>184</v>
      </c>
      <c r="C51" s="141">
        <v>0</v>
      </c>
    </row>
    <row r="52" spans="1:3" ht="12" customHeight="1" thickBot="1" x14ac:dyDescent="0.3">
      <c r="A52" s="264" t="s">
        <v>21</v>
      </c>
      <c r="B52" s="68" t="s">
        <v>462</v>
      </c>
      <c r="C52" s="118">
        <v>400000</v>
      </c>
    </row>
    <row r="53" spans="1:3" s="281" customFormat="1" ht="12" customHeight="1" x14ac:dyDescent="0.25">
      <c r="A53" s="261" t="s">
        <v>23</v>
      </c>
      <c r="B53" s="69" t="s">
        <v>215</v>
      </c>
      <c r="C53" s="141">
        <v>400000</v>
      </c>
    </row>
    <row r="54" spans="1:3" ht="12" customHeight="1" x14ac:dyDescent="0.25">
      <c r="A54" s="261" t="s">
        <v>25</v>
      </c>
      <c r="B54" s="52" t="s">
        <v>217</v>
      </c>
      <c r="C54" s="126"/>
    </row>
    <row r="55" spans="1:3" ht="12" customHeight="1" x14ac:dyDescent="0.25">
      <c r="A55" s="261" t="s">
        <v>27</v>
      </c>
      <c r="B55" s="52" t="s">
        <v>463</v>
      </c>
      <c r="C55" s="126"/>
    </row>
    <row r="56" spans="1:3" ht="12" customHeight="1" thickBot="1" x14ac:dyDescent="0.3">
      <c r="A56" s="261" t="s">
        <v>29</v>
      </c>
      <c r="B56" s="52" t="s">
        <v>464</v>
      </c>
      <c r="C56" s="126"/>
    </row>
    <row r="57" spans="1:3" ht="15" customHeight="1" thickBot="1" x14ac:dyDescent="0.3">
      <c r="A57" s="264" t="s">
        <v>35</v>
      </c>
      <c r="B57" s="68" t="s">
        <v>465</v>
      </c>
      <c r="C57" s="273"/>
    </row>
    <row r="58" spans="1:3" ht="13.5" thickBot="1" x14ac:dyDescent="0.3">
      <c r="A58" s="264" t="s">
        <v>234</v>
      </c>
      <c r="B58" s="282" t="s">
        <v>466</v>
      </c>
      <c r="C58" s="283">
        <v>107484616</v>
      </c>
    </row>
    <row r="59" spans="1:3" ht="15" customHeight="1" thickBot="1" x14ac:dyDescent="0.3">
      <c r="C59" s="285"/>
    </row>
    <row r="60" spans="1:3" ht="14.25" customHeight="1" thickBot="1" x14ac:dyDescent="0.3">
      <c r="A60" s="236" t="s">
        <v>434</v>
      </c>
      <c r="B60" s="237"/>
      <c r="C60" s="238"/>
    </row>
    <row r="61" spans="1:3" ht="13.5" thickBot="1" x14ac:dyDescent="0.3">
      <c r="A61" s="236" t="s">
        <v>435</v>
      </c>
      <c r="B61" s="237"/>
      <c r="C61" s="238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sqref="A1:C1"/>
    </sheetView>
  </sheetViews>
  <sheetFormatPr defaultRowHeight="12.75" x14ac:dyDescent="0.25"/>
  <cols>
    <col min="1" max="1" width="11.85546875" style="284" customWidth="1"/>
    <col min="2" max="2" width="67.85546875" style="254" customWidth="1"/>
    <col min="3" max="3" width="21.42578125" style="254" customWidth="1"/>
    <col min="4" max="16384" width="9.140625" style="254"/>
  </cols>
  <sheetData>
    <row r="1" spans="1:3" ht="24.75" customHeight="1" x14ac:dyDescent="0.25">
      <c r="A1" s="315" t="s">
        <v>487</v>
      </c>
      <c r="B1" s="315"/>
      <c r="C1" s="315"/>
    </row>
    <row r="2" spans="1:3" s="248" customFormat="1" ht="21" customHeight="1" thickBot="1" x14ac:dyDescent="0.3">
      <c r="A2" s="176"/>
      <c r="B2" s="177"/>
      <c r="C2" s="291" t="s">
        <v>502</v>
      </c>
    </row>
    <row r="3" spans="1:3" s="250" customFormat="1" ht="25.5" customHeight="1" x14ac:dyDescent="0.25">
      <c r="A3" s="180" t="s">
        <v>437</v>
      </c>
      <c r="B3" s="181" t="s">
        <v>474</v>
      </c>
      <c r="C3" s="249" t="s">
        <v>475</v>
      </c>
    </row>
    <row r="4" spans="1:3" s="250" customFormat="1" ht="24.75" thickBot="1" x14ac:dyDescent="0.3">
      <c r="A4" s="251" t="s">
        <v>411</v>
      </c>
      <c r="B4" s="185" t="s">
        <v>467</v>
      </c>
      <c r="C4" s="252" t="s">
        <v>410</v>
      </c>
    </row>
    <row r="5" spans="1:3" s="253" customFormat="1" ht="15.95" customHeight="1" thickBot="1" x14ac:dyDescent="0.3">
      <c r="A5" s="187"/>
      <c r="B5" s="187"/>
      <c r="C5" s="188" t="s">
        <v>476</v>
      </c>
    </row>
    <row r="6" spans="1:3" ht="13.5" thickBot="1" x14ac:dyDescent="0.3">
      <c r="A6" s="190" t="s">
        <v>413</v>
      </c>
      <c r="B6" s="191" t="s">
        <v>414</v>
      </c>
      <c r="C6" s="192" t="s">
        <v>415</v>
      </c>
    </row>
    <row r="7" spans="1:3" s="255" customFormat="1" ht="12.95" customHeight="1" thickBot="1" x14ac:dyDescent="0.3">
      <c r="A7" s="194"/>
      <c r="B7" s="195" t="s">
        <v>5</v>
      </c>
      <c r="C7" s="196" t="s">
        <v>6</v>
      </c>
    </row>
    <row r="8" spans="1:3" s="255" customFormat="1" ht="15.95" customHeight="1" thickBot="1" x14ac:dyDescent="0.3">
      <c r="A8" s="198"/>
      <c r="B8" s="199" t="s">
        <v>274</v>
      </c>
      <c r="C8" s="256"/>
    </row>
    <row r="9" spans="1:3" s="258" customFormat="1" ht="12" customHeight="1" thickBot="1" x14ac:dyDescent="0.3">
      <c r="A9" s="194" t="s">
        <v>7</v>
      </c>
      <c r="B9" s="257" t="s">
        <v>440</v>
      </c>
      <c r="C9" s="118">
        <v>0</v>
      </c>
    </row>
    <row r="10" spans="1:3" s="258" customFormat="1" ht="12" customHeight="1" x14ac:dyDescent="0.25">
      <c r="A10" s="259" t="s">
        <v>9</v>
      </c>
      <c r="B10" s="50" t="s">
        <v>70</v>
      </c>
      <c r="C10" s="260"/>
    </row>
    <row r="11" spans="1:3" s="258" customFormat="1" ht="12" customHeight="1" x14ac:dyDescent="0.25">
      <c r="A11" s="261" t="s">
        <v>11</v>
      </c>
      <c r="B11" s="52" t="s">
        <v>72</v>
      </c>
      <c r="C11" s="110"/>
    </row>
    <row r="12" spans="1:3" s="258" customFormat="1" ht="12" customHeight="1" x14ac:dyDescent="0.25">
      <c r="A12" s="261" t="s">
        <v>13</v>
      </c>
      <c r="B12" s="52" t="s">
        <v>74</v>
      </c>
      <c r="C12" s="110"/>
    </row>
    <row r="13" spans="1:3" s="258" customFormat="1" ht="12" customHeight="1" x14ac:dyDescent="0.25">
      <c r="A13" s="261" t="s">
        <v>15</v>
      </c>
      <c r="B13" s="52" t="s">
        <v>76</v>
      </c>
      <c r="C13" s="110"/>
    </row>
    <row r="14" spans="1:3" s="258" customFormat="1" ht="12" customHeight="1" x14ac:dyDescent="0.25">
      <c r="A14" s="261" t="s">
        <v>17</v>
      </c>
      <c r="B14" s="52" t="s">
        <v>78</v>
      </c>
      <c r="C14" s="110"/>
    </row>
    <row r="15" spans="1:3" s="258" customFormat="1" ht="12" customHeight="1" x14ac:dyDescent="0.25">
      <c r="A15" s="261" t="s">
        <v>19</v>
      </c>
      <c r="B15" s="52" t="s">
        <v>441</v>
      </c>
      <c r="C15" s="110"/>
    </row>
    <row r="16" spans="1:3" s="258" customFormat="1" ht="12" customHeight="1" x14ac:dyDescent="0.25">
      <c r="A16" s="261" t="s">
        <v>186</v>
      </c>
      <c r="B16" s="70" t="s">
        <v>442</v>
      </c>
      <c r="C16" s="110"/>
    </row>
    <row r="17" spans="1:3" s="258" customFormat="1" ht="12" customHeight="1" x14ac:dyDescent="0.25">
      <c r="A17" s="261" t="s">
        <v>188</v>
      </c>
      <c r="B17" s="52" t="s">
        <v>443</v>
      </c>
      <c r="C17" s="138"/>
    </row>
    <row r="18" spans="1:3" s="262" customFormat="1" ht="12" customHeight="1" x14ac:dyDescent="0.25">
      <c r="A18" s="261" t="s">
        <v>190</v>
      </c>
      <c r="B18" s="52" t="s">
        <v>86</v>
      </c>
      <c r="C18" s="110"/>
    </row>
    <row r="19" spans="1:3" s="262" customFormat="1" ht="12" customHeight="1" x14ac:dyDescent="0.25">
      <c r="A19" s="261" t="s">
        <v>192</v>
      </c>
      <c r="B19" s="52" t="s">
        <v>88</v>
      </c>
      <c r="C19" s="114"/>
    </row>
    <row r="20" spans="1:3" s="262" customFormat="1" ht="12" customHeight="1" thickBot="1" x14ac:dyDescent="0.3">
      <c r="A20" s="261" t="s">
        <v>194</v>
      </c>
      <c r="B20" s="70" t="s">
        <v>90</v>
      </c>
      <c r="C20" s="114"/>
    </row>
    <row r="21" spans="1:3" s="258" customFormat="1" ht="12" customHeight="1" thickBot="1" x14ac:dyDescent="0.3">
      <c r="A21" s="194" t="s">
        <v>21</v>
      </c>
      <c r="B21" s="257" t="s">
        <v>444</v>
      </c>
      <c r="C21" s="118">
        <v>0</v>
      </c>
    </row>
    <row r="22" spans="1:3" s="262" customFormat="1" ht="12" customHeight="1" x14ac:dyDescent="0.25">
      <c r="A22" s="261" t="s">
        <v>23</v>
      </c>
      <c r="B22" s="69" t="s">
        <v>24</v>
      </c>
      <c r="C22" s="110"/>
    </row>
    <row r="23" spans="1:3" s="262" customFormat="1" ht="12" customHeight="1" x14ac:dyDescent="0.25">
      <c r="A23" s="261" t="s">
        <v>25</v>
      </c>
      <c r="B23" s="52" t="s">
        <v>445</v>
      </c>
      <c r="C23" s="110"/>
    </row>
    <row r="24" spans="1:3" s="262" customFormat="1" ht="12" customHeight="1" x14ac:dyDescent="0.25">
      <c r="A24" s="261" t="s">
        <v>27</v>
      </c>
      <c r="B24" s="52" t="s">
        <v>446</v>
      </c>
      <c r="C24" s="110"/>
    </row>
    <row r="25" spans="1:3" s="262" customFormat="1" ht="12" customHeight="1" thickBot="1" x14ac:dyDescent="0.3">
      <c r="A25" s="261" t="s">
        <v>29</v>
      </c>
      <c r="B25" s="52" t="s">
        <v>470</v>
      </c>
      <c r="C25" s="110"/>
    </row>
    <row r="26" spans="1:3" s="262" customFormat="1" ht="12" customHeight="1" thickBot="1" x14ac:dyDescent="0.3">
      <c r="A26" s="264" t="s">
        <v>35</v>
      </c>
      <c r="B26" s="68" t="s">
        <v>284</v>
      </c>
      <c r="C26" s="273"/>
    </row>
    <row r="27" spans="1:3" s="262" customFormat="1" ht="12" customHeight="1" thickBot="1" x14ac:dyDescent="0.3">
      <c r="A27" s="264" t="s">
        <v>234</v>
      </c>
      <c r="B27" s="68" t="s">
        <v>471</v>
      </c>
      <c r="C27" s="118">
        <v>0</v>
      </c>
    </row>
    <row r="28" spans="1:3" s="262" customFormat="1" ht="12" customHeight="1" x14ac:dyDescent="0.25">
      <c r="A28" s="269" t="s">
        <v>51</v>
      </c>
      <c r="B28" s="270" t="s">
        <v>445</v>
      </c>
      <c r="C28" s="141"/>
    </row>
    <row r="29" spans="1:3" s="262" customFormat="1" ht="12" customHeight="1" x14ac:dyDescent="0.25">
      <c r="A29" s="269" t="s">
        <v>53</v>
      </c>
      <c r="B29" s="271" t="s">
        <v>449</v>
      </c>
      <c r="C29" s="123"/>
    </row>
    <row r="30" spans="1:3" s="262" customFormat="1" ht="12" customHeight="1" thickBot="1" x14ac:dyDescent="0.3">
      <c r="A30" s="261" t="s">
        <v>55</v>
      </c>
      <c r="B30" s="272" t="s">
        <v>472</v>
      </c>
      <c r="C30" s="276"/>
    </row>
    <row r="31" spans="1:3" s="262" customFormat="1" ht="12" customHeight="1" thickBot="1" x14ac:dyDescent="0.3">
      <c r="A31" s="264" t="s">
        <v>67</v>
      </c>
      <c r="B31" s="68" t="s">
        <v>451</v>
      </c>
      <c r="C31" s="118">
        <v>0</v>
      </c>
    </row>
    <row r="32" spans="1:3" s="262" customFormat="1" ht="12" customHeight="1" x14ac:dyDescent="0.25">
      <c r="A32" s="269" t="s">
        <v>69</v>
      </c>
      <c r="B32" s="270" t="s">
        <v>94</v>
      </c>
      <c r="C32" s="141"/>
    </row>
    <row r="33" spans="1:3" s="262" customFormat="1" ht="12" customHeight="1" x14ac:dyDescent="0.25">
      <c r="A33" s="269" t="s">
        <v>71</v>
      </c>
      <c r="B33" s="271" t="s">
        <v>96</v>
      </c>
      <c r="C33" s="123"/>
    </row>
    <row r="34" spans="1:3" s="262" customFormat="1" ht="12" customHeight="1" thickBot="1" x14ac:dyDescent="0.3">
      <c r="A34" s="261" t="s">
        <v>73</v>
      </c>
      <c r="B34" s="272" t="s">
        <v>98</v>
      </c>
      <c r="C34" s="276"/>
    </row>
    <row r="35" spans="1:3" s="258" customFormat="1" ht="12" customHeight="1" thickBot="1" x14ac:dyDescent="0.3">
      <c r="A35" s="264" t="s">
        <v>91</v>
      </c>
      <c r="B35" s="68" t="s">
        <v>286</v>
      </c>
      <c r="C35" s="273"/>
    </row>
    <row r="36" spans="1:3" s="258" customFormat="1" ht="12" customHeight="1" thickBot="1" x14ac:dyDescent="0.3">
      <c r="A36" s="264" t="s">
        <v>251</v>
      </c>
      <c r="B36" s="68" t="s">
        <v>452</v>
      </c>
      <c r="C36" s="286"/>
    </row>
    <row r="37" spans="1:3" s="258" customFormat="1" ht="12" customHeight="1" thickBot="1" x14ac:dyDescent="0.3">
      <c r="A37" s="194" t="s">
        <v>113</v>
      </c>
      <c r="B37" s="68" t="s">
        <v>473</v>
      </c>
      <c r="C37" s="274">
        <v>0</v>
      </c>
    </row>
    <row r="38" spans="1:3" s="258" customFormat="1" ht="12" customHeight="1" thickBot="1" x14ac:dyDescent="0.3">
      <c r="A38" s="275" t="s">
        <v>260</v>
      </c>
      <c r="B38" s="68" t="s">
        <v>454</v>
      </c>
      <c r="C38" s="274">
        <v>107484616</v>
      </c>
    </row>
    <row r="39" spans="1:3" s="258" customFormat="1" ht="12" customHeight="1" x14ac:dyDescent="0.25">
      <c r="A39" s="269" t="s">
        <v>455</v>
      </c>
      <c r="B39" s="270" t="s">
        <v>341</v>
      </c>
      <c r="C39" s="141"/>
    </row>
    <row r="40" spans="1:3" s="258" customFormat="1" ht="12" customHeight="1" x14ac:dyDescent="0.25">
      <c r="A40" s="269" t="s">
        <v>456</v>
      </c>
      <c r="B40" s="271" t="s">
        <v>457</v>
      </c>
      <c r="C40" s="123"/>
    </row>
    <row r="41" spans="1:3" s="262" customFormat="1" ht="12" customHeight="1" thickBot="1" x14ac:dyDescent="0.3">
      <c r="A41" s="261" t="s">
        <v>458</v>
      </c>
      <c r="B41" s="272" t="s">
        <v>459</v>
      </c>
      <c r="C41" s="276">
        <v>107484616</v>
      </c>
    </row>
    <row r="42" spans="1:3" s="262" customFormat="1" ht="15" customHeight="1" thickBot="1" x14ac:dyDescent="0.25">
      <c r="A42" s="275" t="s">
        <v>262</v>
      </c>
      <c r="B42" s="277" t="s">
        <v>460</v>
      </c>
      <c r="C42" s="219">
        <v>107484616</v>
      </c>
    </row>
    <row r="43" spans="1:3" s="262" customFormat="1" ht="15" customHeight="1" x14ac:dyDescent="0.25">
      <c r="A43" s="214"/>
      <c r="B43" s="215"/>
      <c r="C43" s="216"/>
    </row>
    <row r="44" spans="1:3" ht="13.5" thickBot="1" x14ac:dyDescent="0.3">
      <c r="A44" s="278"/>
      <c r="B44" s="279"/>
      <c r="C44" s="280"/>
    </row>
    <row r="45" spans="1:3" s="255" customFormat="1" ht="16.5" customHeight="1" thickBot="1" x14ac:dyDescent="0.3">
      <c r="A45" s="217"/>
      <c r="B45" s="218" t="s">
        <v>275</v>
      </c>
      <c r="C45" s="219"/>
    </row>
    <row r="46" spans="1:3" s="281" customFormat="1" ht="12" customHeight="1" thickBot="1" x14ac:dyDescent="0.3">
      <c r="A46" s="264" t="s">
        <v>7</v>
      </c>
      <c r="B46" s="68" t="s">
        <v>461</v>
      </c>
      <c r="C46" s="118">
        <v>107084616</v>
      </c>
    </row>
    <row r="47" spans="1:3" ht="12" customHeight="1" x14ac:dyDescent="0.25">
      <c r="A47" s="261" t="s">
        <v>9</v>
      </c>
      <c r="B47" s="69" t="s">
        <v>179</v>
      </c>
      <c r="C47" s="141">
        <v>80152569</v>
      </c>
    </row>
    <row r="48" spans="1:3" ht="12" customHeight="1" x14ac:dyDescent="0.25">
      <c r="A48" s="261" t="s">
        <v>11</v>
      </c>
      <c r="B48" s="52" t="s">
        <v>180</v>
      </c>
      <c r="C48" s="126">
        <v>15668747</v>
      </c>
    </row>
    <row r="49" spans="1:3" ht="12" customHeight="1" x14ac:dyDescent="0.25">
      <c r="A49" s="261" t="s">
        <v>13</v>
      </c>
      <c r="B49" s="52" t="s">
        <v>181</v>
      </c>
      <c r="C49" s="126">
        <v>11263300</v>
      </c>
    </row>
    <row r="50" spans="1:3" ht="12" customHeight="1" x14ac:dyDescent="0.25">
      <c r="A50" s="261" t="s">
        <v>15</v>
      </c>
      <c r="B50" s="52" t="s">
        <v>182</v>
      </c>
      <c r="C50" s="126"/>
    </row>
    <row r="51" spans="1:3" ht="12" customHeight="1" thickBot="1" x14ac:dyDescent="0.3">
      <c r="A51" s="261" t="s">
        <v>17</v>
      </c>
      <c r="B51" s="52" t="s">
        <v>184</v>
      </c>
      <c r="C51" s="126"/>
    </row>
    <row r="52" spans="1:3" ht="12" customHeight="1" thickBot="1" x14ac:dyDescent="0.3">
      <c r="A52" s="264" t="s">
        <v>21</v>
      </c>
      <c r="B52" s="68" t="s">
        <v>462</v>
      </c>
      <c r="C52" s="118">
        <v>400000</v>
      </c>
    </row>
    <row r="53" spans="1:3" s="281" customFormat="1" ht="12" customHeight="1" x14ac:dyDescent="0.25">
      <c r="A53" s="261" t="s">
        <v>23</v>
      </c>
      <c r="B53" s="69" t="s">
        <v>215</v>
      </c>
      <c r="C53" s="141">
        <v>400000</v>
      </c>
    </row>
    <row r="54" spans="1:3" ht="12" customHeight="1" x14ac:dyDescent="0.25">
      <c r="A54" s="261" t="s">
        <v>25</v>
      </c>
      <c r="B54" s="52" t="s">
        <v>217</v>
      </c>
      <c r="C54" s="126"/>
    </row>
    <row r="55" spans="1:3" ht="12" customHeight="1" x14ac:dyDescent="0.25">
      <c r="A55" s="261" t="s">
        <v>27</v>
      </c>
      <c r="B55" s="52" t="s">
        <v>463</v>
      </c>
      <c r="C55" s="126"/>
    </row>
    <row r="56" spans="1:3" ht="12" customHeight="1" thickBot="1" x14ac:dyDescent="0.3">
      <c r="A56" s="261" t="s">
        <v>29</v>
      </c>
      <c r="B56" s="52" t="s">
        <v>464</v>
      </c>
      <c r="C56" s="126"/>
    </row>
    <row r="57" spans="1:3" ht="15" customHeight="1" thickBot="1" x14ac:dyDescent="0.3">
      <c r="A57" s="264" t="s">
        <v>35</v>
      </c>
      <c r="B57" s="68" t="s">
        <v>465</v>
      </c>
      <c r="C57" s="273"/>
    </row>
    <row r="58" spans="1:3" ht="13.5" thickBot="1" x14ac:dyDescent="0.3">
      <c r="A58" s="264" t="s">
        <v>234</v>
      </c>
      <c r="B58" s="282" t="s">
        <v>466</v>
      </c>
      <c r="C58" s="283">
        <v>107484616</v>
      </c>
    </row>
    <row r="59" spans="1:3" ht="15" customHeight="1" thickBot="1" x14ac:dyDescent="0.3">
      <c r="C59" s="285"/>
    </row>
    <row r="60" spans="1:3" ht="14.25" customHeight="1" thickBot="1" x14ac:dyDescent="0.3">
      <c r="A60" s="236" t="s">
        <v>434</v>
      </c>
      <c r="B60" s="237"/>
      <c r="C60" s="287">
        <v>29</v>
      </c>
    </row>
    <row r="61" spans="1:3" ht="13.5" thickBot="1" x14ac:dyDescent="0.3">
      <c r="A61" s="236" t="s">
        <v>435</v>
      </c>
      <c r="B61" s="237"/>
      <c r="C61" s="238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16</vt:i4>
      </vt:variant>
    </vt:vector>
  </HeadingPairs>
  <TitlesOfParts>
    <vt:vector size="30" baseType="lpstr">
      <vt:lpstr>Előlap</vt:lpstr>
      <vt:lpstr>1.1.sz.mell.</vt:lpstr>
      <vt:lpstr>1.2.sz.mell.</vt:lpstr>
      <vt:lpstr>2.1.sz.mell  </vt:lpstr>
      <vt:lpstr>2.2.sz.mell  </vt:lpstr>
      <vt:lpstr>6.sz.mell.</vt:lpstr>
      <vt:lpstr>9.1. sz. mell ÖNK</vt:lpstr>
      <vt:lpstr>9.1.1. sz. mell ÖNK</vt:lpstr>
      <vt:lpstr>9.2. sz. mell HIV</vt:lpstr>
      <vt:lpstr>9.2.1. sz. mell HIV</vt:lpstr>
      <vt:lpstr>9.3. sz. mell GAM</vt:lpstr>
      <vt:lpstr>9.3.1. sz. mell GAM</vt:lpstr>
      <vt:lpstr>9.5. sz. mell OVI</vt:lpstr>
      <vt:lpstr>9.5.1. sz. mell OVI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'9.3. sz. mell GAM'!Nyomtatási_cím</vt:lpstr>
      <vt:lpstr>'9.3.1. sz. mell GAM'!Nyomtatási_cím</vt:lpstr>
      <vt:lpstr>'9.5. sz. mell OVI'!Nyomtatási_cím</vt:lpstr>
      <vt:lpstr>'9.5.1. sz. mell OVI'!Nyomtatási_cím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2018-04-20T09:25:01Z</cp:lastPrinted>
  <dcterms:created xsi:type="dcterms:W3CDTF">2018-04-19T09:42:06Z</dcterms:created>
  <dcterms:modified xsi:type="dcterms:W3CDTF">2018-04-24T08:18:06Z</dcterms:modified>
</cp:coreProperties>
</file>