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ozmáné Albecz Rita\TESTÜLETI ÜLÉSEK\2018. augusztus 6\Költségvetés módosítás\"/>
    </mc:Choice>
  </mc:AlternateContent>
  <bookViews>
    <workbookView xWindow="0" yWindow="0" windowWidth="28800" windowHeight="12330" activeTab="6"/>
  </bookViews>
  <sheets>
    <sheet name="Előlap" sheetId="15" r:id="rId1"/>
    <sheet name="1.1.sz.mell." sheetId="2" r:id="rId2"/>
    <sheet name="1.2.sz.mell." sheetId="3" r:id="rId3"/>
    <sheet name="1.3.sz.mell." sheetId="16" r:id="rId4"/>
    <sheet name="2.1.sz.mell  " sheetId="4" r:id="rId5"/>
    <sheet name="2.2.sz.mell  " sheetId="5" r:id="rId6"/>
    <sheet name="6.sz.mell." sheetId="6" r:id="rId7"/>
    <sheet name="7.sz.mell." sheetId="17" r:id="rId8"/>
    <sheet name="8. sz. mell. " sheetId="18" r:id="rId9"/>
    <sheet name="9.1. sz. mell ÖNK" sheetId="7" r:id="rId10"/>
    <sheet name="9.1.1. sz. mell ÖNK" sheetId="8" r:id="rId11"/>
    <sheet name="9.2. sz. mell HIV" sheetId="9" r:id="rId12"/>
    <sheet name="9.2.1. sz. mell HIV" sheetId="10" r:id="rId13"/>
    <sheet name="9.3. sz. mell GAM" sheetId="11" r:id="rId14"/>
    <sheet name="9.3.1. sz. mell GAM" sheetId="12" r:id="rId15"/>
    <sheet name="9.4. sz. mell ILMKS" sheetId="19" r:id="rId16"/>
    <sheet name="9.4.1. sz. mell ILMKS" sheetId="20" r:id="rId17"/>
    <sheet name="9.4.2. sz. mell ILMKS" sheetId="21" r:id="rId18"/>
    <sheet name="9.5. sz. mell OVI" sheetId="13" r:id="rId19"/>
    <sheet name="9.5.1. sz. mell OVI" sheetId="14" r:id="rId20"/>
    <sheet name="9.6. sz. mell CSSK" sheetId="22" r:id="rId21"/>
    <sheet name="9.6.1. sz. mell CSSK" sheetId="23" r:id="rId22"/>
  </sheets>
  <externalReferences>
    <externalReference r:id="rId23"/>
    <externalReference r:id="rId24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3">'1.3.sz.mell.'!$1:$1</definedName>
    <definedName name="_xlnm.Print_Titles" localSheetId="6">'6.sz.mell.'!$1:$2</definedName>
    <definedName name="_xlnm.Print_Titles" localSheetId="8">'8. sz. mell. '!$1:$1</definedName>
    <definedName name="_xlnm.Print_Titles" localSheetId="9">'9.1. sz. mell ÖNK'!$1:$7</definedName>
    <definedName name="_xlnm.Print_Titles" localSheetId="10">'9.1.1. sz. mell ÖNK'!$1:$7</definedName>
    <definedName name="_xlnm.Print_Titles" localSheetId="11">'9.2. sz. mell HIV'!$2:$7</definedName>
    <definedName name="_xlnm.Print_Titles" localSheetId="12">'9.2.1. sz. mell HIV'!$2:$7</definedName>
    <definedName name="_xlnm.Print_Titles" localSheetId="13">'9.3. sz. mell GAM'!$2:$7</definedName>
    <definedName name="_xlnm.Print_Titles" localSheetId="14">'9.3.1. sz. mell GAM'!$2:$7</definedName>
    <definedName name="_xlnm.Print_Titles" localSheetId="15">'9.4. sz. mell ILMKS'!$2:$7</definedName>
    <definedName name="_xlnm.Print_Titles" localSheetId="16">'9.4.1. sz. mell ILMKS'!$2:$7</definedName>
    <definedName name="_xlnm.Print_Titles" localSheetId="17">'9.4.2. sz. mell ILMKS'!$2:$7</definedName>
    <definedName name="_xlnm.Print_Titles" localSheetId="18">'9.5. sz. mell OVI'!$2:$7</definedName>
    <definedName name="_xlnm.Print_Titles" localSheetId="19">'9.5.1. sz. mell OVI'!$2:$7</definedName>
    <definedName name="_xlnm.Print_Titles" localSheetId="20">'9.6. sz. mell CSSK'!$2:$7</definedName>
    <definedName name="_xlnm.Print_Titles" localSheetId="21">'9.6.1. sz. mell CSSK'!$2:$7</definedName>
    <definedName name="_xlnm.Print_Area" localSheetId="1">'1.1.sz.mell.'!$A$1:$C$161</definedName>
    <definedName name="_xlnm.Print_Area" localSheetId="2">'1.2.sz.mell.'!$A$1:$C$161</definedName>
    <definedName name="_xlnm.Print_Area" localSheetId="3">'1.3.sz.mell.'!$A$1:$C$161</definedName>
    <definedName name="_xlnm.Print_Area" localSheetId="4">'2.1.sz.mell  '!$A$1:$E$33</definedName>
    <definedName name="_xlnm.Print_Area" localSheetId="5">'2.2.sz.mell  '!$A$1:$E$34</definedName>
    <definedName name="_xlnm.Print_Area" localSheetId="9">'9.1. sz. mell ÖNK'!$A$1:$C$161</definedName>
    <definedName name="_xlnm.Print_Area" localSheetId="10">'9.1.1. sz. mell ÖNK'!$A$1:$C$161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7" l="1"/>
  <c r="D13" i="17"/>
  <c r="B13" i="17"/>
  <c r="F12" i="17"/>
  <c r="F11" i="17"/>
  <c r="F10" i="17"/>
  <c r="F9" i="17"/>
  <c r="F8" i="17"/>
  <c r="F7" i="17"/>
  <c r="F6" i="17"/>
  <c r="F13" i="17" s="1"/>
  <c r="E56" i="6"/>
  <c r="D56" i="6"/>
  <c r="F55" i="6"/>
  <c r="F54" i="6"/>
  <c r="F53" i="6"/>
  <c r="F52" i="6"/>
  <c r="F51" i="6"/>
  <c r="F50" i="6"/>
  <c r="F49" i="6"/>
  <c r="F48" i="6"/>
  <c r="B48" i="6"/>
  <c r="F47" i="6"/>
  <c r="B47" i="6"/>
  <c r="F46" i="6"/>
  <c r="F45" i="6"/>
  <c r="F44" i="6"/>
  <c r="B44" i="6"/>
  <c r="F43" i="6"/>
  <c r="B43" i="6"/>
  <c r="F42" i="6"/>
  <c r="F38" i="6"/>
  <c r="E7" i="6"/>
  <c r="B7" i="6"/>
  <c r="B56" i="6" s="1"/>
  <c r="F6" i="6"/>
  <c r="C147" i="16"/>
  <c r="C142" i="16"/>
  <c r="C135" i="16"/>
  <c r="C131" i="16"/>
  <c r="C155" i="16" s="1"/>
  <c r="C116" i="16"/>
  <c r="C112" i="16"/>
  <c r="C100" i="16"/>
  <c r="C99" i="16"/>
  <c r="C98" i="16"/>
  <c r="C97" i="16"/>
  <c r="C96" i="16"/>
  <c r="C95" i="16" s="1"/>
  <c r="C130" i="16" s="1"/>
  <c r="F7" i="6" l="1"/>
  <c r="F56" i="6" s="1"/>
  <c r="C156" i="16"/>
  <c r="C61" i="9" l="1"/>
  <c r="E11" i="7"/>
  <c r="H13" i="4"/>
  <c r="F158" i="8" l="1"/>
  <c r="E110" i="7"/>
</calcChain>
</file>

<file path=xl/sharedStrings.xml><?xml version="1.0" encoding="utf-8"?>
<sst xmlns="http://schemas.openxmlformats.org/spreadsheetml/2006/main" count="3327" uniqueCount="569">
  <si>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</si>
  <si>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</si>
  <si>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</si>
  <si>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</si>
  <si>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</si>
  <si>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</si>
  <si>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</si>
  <si>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</si>
  <si>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</si>
  <si>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</si>
  <si>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</si>
  <si>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</si>
  <si>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</si>
  <si>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</si>
  <si>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</si>
  <si>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</si>
  <si>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</si>
  <si>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</si>
  <si>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</si>
  <si>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</si>
  <si>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</si>
  <si>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</si>
  <si>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</si>
  <si>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</si>
  <si>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</si>
  <si>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</si>
  <si>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</si>
  <si>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</si>
  <si>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</si>
  <si>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</si>
  <si>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</si>
  <si>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</si>
  <si>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</si>
  <si>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</si>
  <si>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</si>
  <si>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</si>
  <si>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</si>
  <si>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</si>
  <si>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</si>
  <si>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</si>
  <si>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</si>
  <si>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</si>
  <si>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</si>
  <si>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</si>
  <si>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</si>
  <si>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</si>
  <si>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</si>
  <si>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</si>
  <si>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</si>
  <si>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</si>
  <si>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</si>
  <si>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</si>
  <si>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</si>
  <si>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</si>
  <si>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</si>
  <si>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</si>
  <si>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</si>
  <si>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</si>
  <si>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</si>
  <si>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</si>
  <si>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</si>
  <si>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</si>
  <si>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</si>
  <si>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</si>
  <si>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</si>
  <si>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</si>
  <si>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</si>
  <si>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</si>
  <si>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</si>
  <si>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</si>
  <si>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</si>
  <si>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</si>
  <si>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</si>
  <si>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</si>
  <si>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</si>
  <si>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</si>
  <si>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</si>
  <si>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</si>
  <si>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</si>
  <si>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</si>
  <si>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</si>
  <si>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</si>
  <si>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</si>
  <si>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</si>
  <si>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</si>
  <si>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</si>
  <si>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</si>
  <si>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</si>
  <si>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</si>
  <si>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</si>
  <si>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</si>
  <si>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</si>
  <si>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</si>
  <si>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</si>
  <si>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</si>
  <si>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</si>
  <si>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</si>
  <si>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</si>
  <si>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</si>
  <si>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</si>
  <si>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</si>
  <si>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</si>
  <si>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</si>
  <si>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</si>
  <si>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</si>
  <si>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</si>
  <si>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</si>
  <si>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</si>
  <si>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</si>
  <si>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</si>
  <si>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</si>
  <si>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</si>
  <si>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</si>
  <si>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</si>
  <si>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</si>
  <si>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</si>
  <si>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</si>
  <si>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</si>
  <si>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</si>
  <si>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</si>
  <si>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</si>
  <si>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</si>
  <si>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</si>
  <si>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</si>
  <si>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</si>
  <si>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</si>
  <si>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</si>
  <si>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</si>
  <si>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</si>
  <si>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</si>
  <si>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</si>
  <si>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</si>
  <si>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</si>
  <si>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</si>
  <si>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</si>
  <si>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</si>
  <si>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</si>
  <si>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</si>
  <si>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</si>
  <si>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</si>
  <si>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</si>
  <si>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</si>
  <si>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</si>
  <si>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</si>
  <si>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</si>
  <si>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</si>
  <si>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</si>
  <si>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</si>
  <si>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</si>
  <si>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</si>
  <si>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</si>
  <si>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</si>
  <si>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</si>
  <si>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</si>
  <si>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</si>
  <si>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</si>
  <si>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</si>
  <si>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</si>
  <si>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</si>
  <si>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</si>
  <si>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</si>
  <si>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</si>
  <si>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</si>
  <si>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</si>
  <si>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</si>
  <si>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</si>
  <si>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</si>
  <si>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</si>
  <si>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</si>
  <si>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</si>
  <si>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</si>
  <si>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</si>
  <si>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</si>
  <si>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</si>
  <si>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</si>
  <si>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</si>
  <si>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</si>
  <si>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</si>
  <si>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</si>
  <si>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</si>
  <si>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</si>
  <si>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</si>
  <si>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</si>
  <si>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</si>
  <si>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</si>
  <si>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</si>
  <si>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</si>
  <si>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</si>
  <si>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</si>
  <si>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</si>
  <si>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</si>
  <si>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</si>
  <si>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</si>
  <si>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</si>
  <si>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</si>
  <si>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</si>
  <si>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</si>
  <si>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</si>
  <si>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</si>
  <si>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</si>
  <si>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</si>
  <si>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</si>
  <si>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</si>
  <si>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</si>
  <si>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</si>
  <si>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</si>
  <si>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</si>
  <si>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</si>
  <si>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</si>
  <si>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</si>
  <si>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</si>
  <si>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</si>
  <si>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</si>
  <si>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</si>
  <si>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</si>
  <si>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</si>
  <si>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</si>
  <si>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</si>
  <si>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</si>
  <si>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</si>
  <si>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</si>
  <si>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</si>
  <si>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</si>
  <si>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</si>
  <si>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</si>
  <si>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</si>
  <si>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</si>
  <si>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</si>
  <si>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</si>
  <si>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</si>
  <si>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</si>
  <si>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</si>
  <si>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</si>
  <si>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</si>
  <si>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</si>
  <si>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</si>
  <si>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</si>
  <si>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</si>
  <si>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</si>
  <si>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</si>
  <si>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</si>
  <si>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</si>
  <si>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</si>
  <si>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</si>
  <si>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</si>
  <si>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</si>
  <si>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</si>
  <si>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</si>
  <si>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</si>
  <si>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</si>
  <si>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</si>
  <si>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</si>
  <si>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</si>
  <si>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</si>
  <si>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</si>
  <si>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</si>
  <si>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</si>
  <si>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</si>
  <si>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</si>
  <si>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</si>
  <si>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</si>
  <si>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</si>
  <si>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</si>
  <si>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</si>
  <si>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</si>
  <si>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</si>
  <si>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</si>
  <si>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</si>
  <si>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</si>
  <si>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</si>
  <si>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</si>
  <si>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</si>
  <si>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</si>
  <si>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</si>
  <si>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</si>
  <si>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</si>
  <si>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</si>
  <si>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</si>
  <si>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</si>
  <si>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</si>
  <si>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</si>
  <si>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</si>
  <si>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</si>
  <si>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</si>
  <si>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</si>
  <si>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</si>
  <si>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</si>
  <si>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</si>
  <si>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</si>
  <si>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</si>
  <si>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</si>
  <si>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</si>
  <si>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</si>
  <si>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</si>
  <si>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</si>
  <si>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</si>
  <si>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</si>
  <si>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</si>
  <si>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</si>
  <si>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</si>
  <si>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</si>
  <si>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</si>
  <si>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</si>
  <si>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</si>
  <si>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</si>
  <si>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</si>
  <si>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</si>
  <si>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</si>
  <si>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</si>
  <si>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</si>
  <si>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</si>
  <si>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</si>
  <si>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</si>
  <si>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</si>
  <si>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</si>
  <si>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</si>
  <si>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</si>
  <si>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</si>
  <si>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</si>
  <si>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</si>
  <si>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</si>
  <si>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</si>
  <si>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</si>
  <si>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</si>
  <si>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</si>
  <si>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</si>
  <si>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</si>
  <si>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</si>
  <si>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</si>
  <si>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</si>
  <si>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</si>
  <si>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</si>
  <si>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</si>
  <si>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</si>
  <si>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</si>
  <si>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</si>
  <si>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</si>
  <si>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</si>
  <si>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</si>
  <si>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</si>
  <si>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</si>
  <si>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</si>
  <si>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</si>
  <si>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</si>
  <si>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</si>
  <si>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</si>
  <si>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</si>
  <si>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</si>
  <si>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</si>
  <si>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</si>
  <si>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</si>
  <si>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</si>
  <si>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</si>
  <si>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</si>
  <si>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</si>
  <si>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</si>
  <si>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</si>
  <si>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</si>
  <si>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</si>
  <si>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</si>
  <si>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Beruházási (felhalmozási) kiadások előirányzata beruházásonként</t>
  </si>
  <si>
    <t xml:space="preserve"> Ezer forintban !</t>
  </si>
  <si>
    <t>Beruházás  megnevezése</t>
  </si>
  <si>
    <t>Teljes költség</t>
  </si>
  <si>
    <t>Kivitelezés kezdési és befejezési éve</t>
  </si>
  <si>
    <t>E</t>
  </si>
  <si>
    <t>F=(B-D-E)</t>
  </si>
  <si>
    <t>Nagyértékű gépek beszerzése közmunka</t>
  </si>
  <si>
    <t>2018</t>
  </si>
  <si>
    <t>Ingatlan vásárlás</t>
  </si>
  <si>
    <t>Ibrányi 0127/4</t>
  </si>
  <si>
    <t>Ibrányi 0127/20 hrsz</t>
  </si>
  <si>
    <t>Ibrányi 2162 hrsz</t>
  </si>
  <si>
    <t>Ibrányi 193/1 hrsz</t>
  </si>
  <si>
    <t>Ibrányi 2071 hrsz</t>
  </si>
  <si>
    <t>Ibrányi 2074/2 hrsz</t>
  </si>
  <si>
    <t>Ibrányi 0282/7 hrsz</t>
  </si>
  <si>
    <t>Ibrányi 1073 hrsz</t>
  </si>
  <si>
    <t>Ibrányi 0276/47 hrsz</t>
  </si>
  <si>
    <t>Ibrányi 1801 hrsz</t>
  </si>
  <si>
    <t>Ibrányi 2783 hrsz</t>
  </si>
  <si>
    <t>Ibrányi 04/41 hrsz</t>
  </si>
  <si>
    <t>Ibrányi 1397 hrsz</t>
  </si>
  <si>
    <t>Ibrányi 1398 hrsz</t>
  </si>
  <si>
    <t>Ibrányi 1399 hrsz</t>
  </si>
  <si>
    <t>Ibrányi 1401 hrsz</t>
  </si>
  <si>
    <t>Ibrányi 1423 hrsz</t>
  </si>
  <si>
    <t>Ibrányi 1652 hrsz</t>
  </si>
  <si>
    <t>Ibrányi 2221 hrsz</t>
  </si>
  <si>
    <t>Ibrányi 1651/1 hrsz</t>
  </si>
  <si>
    <t>Ibrányi 1431 hrsz</t>
  </si>
  <si>
    <t>Ibrányi 166 hrsz</t>
  </si>
  <si>
    <t>Ibrányi 2240 és 2241 hrsz</t>
  </si>
  <si>
    <t>Egyéb ingatlan vásárlás</t>
  </si>
  <si>
    <t>Pályázatok önerő, tervek készítése</t>
  </si>
  <si>
    <t>Iskolánál gyalogos átkelőhely létesítése terv</t>
  </si>
  <si>
    <t>Leader pályázatok önerő</t>
  </si>
  <si>
    <t>TOP 4.3.1. pályázat beruházás</t>
  </si>
  <si>
    <t>TOP 1.1.1. pályázat beruházás</t>
  </si>
  <si>
    <t>ASP</t>
  </si>
  <si>
    <t>TOP 5.2.1.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</si>
  <si>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</si>
  <si>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</si>
  <si>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</si>
  <si>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</si>
  <si>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Páramentesítő</t>
  </si>
  <si>
    <t>Károlyi M. utca sportpálya kamerás megfigyelő rendszer</t>
  </si>
  <si>
    <t>ÖSSZESEN: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</si>
  <si>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</si>
  <si>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</si>
  <si>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</si>
  <si>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</si>
  <si>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</si>
  <si>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</si>
  <si>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2018. évi 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</si>
  <si>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</si>
  <si>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</si>
  <si>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</si>
  <si>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</si>
  <si>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</si>
  <si>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</si>
  <si>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</si>
  <si>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</si>
  <si>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</si>
  <si>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</si>
  <si>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</si>
  <si>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</si>
  <si>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</si>
  <si>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</si>
  <si>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</si>
  <si>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</si>
  <si>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</si>
  <si>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</si>
  <si>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</si>
  <si>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</si>
  <si>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</si>
  <si>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>Költségvetési szerv megnevezése</t>
  </si>
  <si>
    <t>Ibrányi Polgármesteri Hivatal</t>
  </si>
  <si>
    <t>02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</si>
  <si>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</si>
  <si>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</si>
  <si>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</si>
  <si>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</si>
  <si>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</si>
  <si>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</si>
  <si>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</si>
  <si>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 2.3-ból EU támogatás</t>
  </si>
  <si>
    <t>Felhalmozási célú támogatások államháztartáson belülről (4.1.+…+4.3.)</t>
  </si>
  <si>
    <t>Egyéb felhalmozási célú támogatások bevételei államháztartáson belülről</t>
  </si>
  <si>
    <t xml:space="preserve">  4.3.-ból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</si>
  <si>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</si>
  <si>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</si>
  <si>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</si>
  <si>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</si>
  <si>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</si>
  <si>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</si>
  <si>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</si>
  <si>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</si>
  <si>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</si>
  <si>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</si>
  <si>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</si>
  <si>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</si>
  <si>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</si>
  <si>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</si>
  <si>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</si>
  <si>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</si>
  <si>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</si>
  <si>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Gazdasági Műszaki Ellátó és Szolgáltató Szervezet</t>
  </si>
  <si>
    <t>03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</si>
  <si>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</si>
  <si>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</si>
  <si>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</si>
  <si>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</si>
  <si>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 Városi Óvoda</t>
  </si>
  <si>
    <t>05</t>
  </si>
  <si>
    <t>Ezer forintban !</t>
  </si>
  <si>
    <t>Ibrány Város Önkormányzata és költségvetési szervei</t>
  </si>
  <si>
    <t>2018. évi 
összesített költségvetése</t>
  </si>
  <si>
    <t>-</t>
  </si>
  <si>
    <t>Ibrány Város Önkormányzata 2018. évi költségvetéséről és a költségvetés vitelének szabályairól szóló 4/2018. (II. 20.) számú önkormányzati rendelet 1.1. számú melléklete</t>
  </si>
  <si>
    <t>Ibrány Város Önkormányzata 2018. évi költségvetéséről és a költségvetés vitelének szabályairól szóló 4/2018. (II. 20.) számú önkormányzati rendelet 2.1. számú melléklete</t>
  </si>
  <si>
    <t>Ibrány Város Önkormányzata 2018. évi költségvetéséről és a költségvetés vitelének szabályairól szóló 4/2018. (II. 20.) számú önkormányzati rendelet 2.2. számú melléklete</t>
  </si>
  <si>
    <t>Ibrány Város Önkormányzata 2018. évi költségvetéséről és a költségvetés vitelének szabályairól szóló 4/2018. (II. 20.) számú önkormányzati rendelet 6. számú melléklete</t>
  </si>
  <si>
    <t>Ibrány Város Önkormányzata 2018. évi költségvetéséről és a költségvetés vitelének szabályairól szóló 4/2018. (II. 20.) számú önkormányzati rendelet 9.1. számú melléklete</t>
  </si>
  <si>
    <t>Ibrány Város Önkormányzata 2018. évi költségvetéséről és a költségvetés vitelének szabályairól szóló 4/2018. (II. 20.) számú önkormányzati rendelet 9.5.1. számú melléklete</t>
  </si>
  <si>
    <t>Ibrány Város Önkormányzata 2018. évi költségvetéséről és a költségvetés vitelének szabályairól szóló 4/2018. (II. 20.) számú önkormányzati rendelet 9.5. számú melléklete</t>
  </si>
  <si>
    <t>Ibrány Város Önkormányzata 2018. évi költségvetéséről és a költségvetés vitelének szabályairól szóló 4/2018. (II. 20.) számú önkormányzati rendelet 9.3.1. számú melléklete</t>
  </si>
  <si>
    <t>Ibrány Város Önkormányzata 2018. évi költségvetéséről és a költségvetés vitelének szabályairól szóló 4/2018. (II. 20.) számú önkormányzati rendelet 9.3. számú melléklete</t>
  </si>
  <si>
    <t>Ibrány Város Önkormányzata 2018. évi költségvetéséről és a költségvetés vitelének szabályairól szóló 4/2018. (II. 20.) számú önkormányzati rendelet 9.2.1. számú melléklete</t>
  </si>
  <si>
    <t>Ibrány Város Önkormányzata 2018. évi költségvetéséről és a költségvetés vitelének szabályairól szóló 4/2018. (II. 20.) számú önkormányzati rendelet 9.2. számú melléklete</t>
  </si>
  <si>
    <t>Ibrány Város Önkormányzata 2018. évi költségvetéséről és a költségvetés vitelének szabályairól szóló 4/2018. (II. 20.) számú önkormányzati rendelet 9.1.1. számú melléklete</t>
  </si>
  <si>
    <t>Ibrány Város Önkormányzata 2018. évi költségvetéséről és a költségvetés vitelének szabályairól szóló 4/2018. (II. 20.) számú önkormányzati rendelet 1.2. számú melléklete</t>
  </si>
  <si>
    <t>4. melléklet</t>
  </si>
  <si>
    <t>9. melléklet</t>
  </si>
  <si>
    <t>10. melléklet</t>
  </si>
  <si>
    <t>11. melléklet</t>
  </si>
  <si>
    <t>12. melléklet</t>
  </si>
  <si>
    <t>13. melléklet</t>
  </si>
  <si>
    <t>Egyéb pályázatokhoz kapcsolódó önerő, tervkészítési költség</t>
  </si>
  <si>
    <t>Finanszírozási bevételek, kiadások egyenlege (finanszírozási bevételek 17. sor - finanszírozási kiadások 10. sor)  (+/-)</t>
  </si>
  <si>
    <t>Ibrányi 04/42 hrsz</t>
  </si>
  <si>
    <t>Ibrányi 1295 hrsz-től 1300 hrsz-ig és 1304 hrsz-től 1307 hrsz-ig</t>
  </si>
  <si>
    <t>Ibrányi 603/2 hrsz</t>
  </si>
  <si>
    <t>Ibrányi 4162 és 4262 hrsz-ú ing.</t>
  </si>
  <si>
    <t>Ibrányi 08/3 hrsz-ú ing 20/40-ed rész</t>
  </si>
  <si>
    <t>Ibrányi 4007 hrsz</t>
  </si>
  <si>
    <t>Lakásokhoz gázkazán vásárlás</t>
  </si>
  <si>
    <t>Sportpálya büfé berendezés</t>
  </si>
  <si>
    <t>100 Ft-os mögötti parkoló kialaíktása</t>
  </si>
  <si>
    <t>Református iskola kialakítása a Kastélyban</t>
  </si>
  <si>
    <t>Felhasználás   2017. XII. 31-ig</t>
  </si>
  <si>
    <t>2018. utáni szükséglet</t>
  </si>
  <si>
    <t>Felújítási kiadások előirányzata felújításonként</t>
  </si>
  <si>
    <t>Felújítás  megnevezése</t>
  </si>
  <si>
    <t xml:space="preserve">Petőfi út felújítása </t>
  </si>
  <si>
    <t>2017, 2018</t>
  </si>
  <si>
    <t>Térfigyelő rendszer felújítása</t>
  </si>
  <si>
    <t>CASE munkagép felújítása</t>
  </si>
  <si>
    <t>EU-s projekt neve, azonosítója:</t>
  </si>
  <si>
    <t>TOP-1.1.1-15-SB-2016-00014 Az Északi és déli Iparterület fejlesztése Ibrányban</t>
  </si>
  <si>
    <t>Ezer forintban!</t>
  </si>
  <si>
    <t>Források</t>
  </si>
  <si>
    <t>2019 után</t>
  </si>
  <si>
    <t>Összesen</t>
  </si>
  <si>
    <t>Saját erő</t>
  </si>
  <si>
    <t>- saját erőből központi támogatás</t>
  </si>
  <si>
    <t>EU-s forrás</t>
  </si>
  <si>
    <t>Társfinanszírozás</t>
  </si>
  <si>
    <t>Hitel</t>
  </si>
  <si>
    <t>Egyéb forrás</t>
  </si>
  <si>
    <t>Források összesen: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</si>
  <si>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</si>
  <si>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</si>
  <si>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</si>
  <si>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</si>
  <si>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</si>
  <si>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</si>
  <si>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TOP-1.2.1-15-SB1-2016-00016 A Rétköz turisztikai kínálatának integrált fejlesztése</t>
  </si>
  <si>
    <t>KÖFOP-1.2.1-VEKOP-16-2017-01219 Ibrány Város Önkormányzata ASP központhoz való csatlakozása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</si>
  <si>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</si>
  <si>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</si>
  <si>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TOP-3.2.2-15-SB1-2016-00014 Energetikai fejlesztések Ibrány városában</t>
  </si>
  <si>
    <t>TOP-4.3.1-15-SB1-2016-00003 Leromlott városi területek rehabilitációja Ibrányban</t>
  </si>
  <si>
    <t>TOP-5.1.2-15-SB1-2016-00008 Helyi foglalkoztatási együttműködések Ibrány Város Önkormányzatának vezetésével</t>
  </si>
  <si>
    <t>TOP-5.2.1-15-SB1-2016-00004 A társadalmi együttműködés erősítését szuolgáló helyi szintű komplex programok megvalósítása Ibrányban</t>
  </si>
  <si>
    <t>EFOP-1.2.11-16-2017-00065 Ezer szállal Ibrányhoz</t>
  </si>
  <si>
    <t>Ibrányi László Művelődési Központ, Könyvtár és Sportcentrum</t>
  </si>
  <si>
    <t>04</t>
  </si>
  <si>
    <t>Önként vállalt feladatok bevételei, kiadásai</t>
  </si>
  <si>
    <t>Ibrány Város és Térsége Gyermekjóléti Szolgálat és Családsegítő Szolgálat</t>
  </si>
  <si>
    <t>06</t>
  </si>
  <si>
    <t xml:space="preserve">2018. utáni szükséglet 
</t>
  </si>
  <si>
    <t>Ibrány Város Önkormányzata 2018. évi költségvetéséről és a költségvetés vitelének szabályairól szóló 4/2018. (II. 20.) számú önkormányzati rendelet 1.3. számú melléklete</t>
  </si>
  <si>
    <t>5. melléklet</t>
  </si>
  <si>
    <t>Ibrány Város Önkormányzata 2018. évi költségvetéséről és a költségvetés vitelének szabályairól szóló 4/2018. (II. 20.) számú önkormányzati rendelet 7. számú melléklete</t>
  </si>
  <si>
    <t>Ibrány Város Önkormányzata 2018. évi költségvetéséről és a költségvetés vitelének szabályairól szóló 4/2018. (II. 20.) számú önkormányzati rendelet 8. számú melléklete</t>
  </si>
  <si>
    <t>14. melléklet</t>
  </si>
  <si>
    <t>Ibrány Város Önkormányzata 2018. évi költségvetéséről és a költségvetés vitelének szabályairól szóló 4/2018. (II. 20.) számú önkormányzati rendelet 9.4. számú melléklete</t>
  </si>
  <si>
    <t>15. melléklet</t>
  </si>
  <si>
    <t>Ibrány Város Önkormányzata 2018. évi költségvetéséről és a költségvetés vitelének szabályairól szóló 4/2018. (II. 20.) számú önkormányzati rendelet 9.4.1. számú melléklete</t>
  </si>
  <si>
    <t>16. melléklet</t>
  </si>
  <si>
    <t>Ibrány Város Önkormányzata 2018. évi költségvetéséről és a költségvetés vitelének szabályairól szóló 4/2018. (II. 20.) számú önkormányzati rendelet 9.4.2. számú melléklete</t>
  </si>
  <si>
    <t>17. melléklet</t>
  </si>
  <si>
    <t>18. melléklet</t>
  </si>
  <si>
    <t>19. melléklet</t>
  </si>
  <si>
    <t>Ibrány Város Önkormányzata 2018. évi költségvetéséről és a költségvetés vitelének szabályairól szóló 4/2018. (II. 20.) számú önkormányzati rendelet 9.6. számú melléklete</t>
  </si>
  <si>
    <t>20. melléklet</t>
  </si>
  <si>
    <t>Ibrány Város Önkormányzata 2018. évi költségvetéséről és a költségvetés vitelének szabályairól szóló 4/2018. (II. 20.) számú önkormányzati rendelet 9.6.1. számú melléklete</t>
  </si>
  <si>
    <t>21.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</si>
</sst>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3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sz val="11"/>
      <name val="Times New Roman CE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  <font>
      <b/>
      <i/>
      <sz val="1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74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164" fontId="4" fillId="0" borderId="0" xfId="2" applyNumberFormat="1" applyFill="1" applyAlignment="1">
      <alignment vertical="center" wrapText="1"/>
    </xf>
    <xf numFmtId="164" fontId="5" fillId="0" borderId="0" xfId="2" applyNumberFormat="1" applyFont="1" applyFill="1" applyAlignment="1" applyProtection="1">
      <alignment horizontal="right" shrinkToFit="1"/>
    </xf>
    <xf numFmtId="164" fontId="19" fillId="0" borderId="0" xfId="2" applyNumberFormat="1" applyFont="1" applyFill="1" applyAlignment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 wrapText="1"/>
    </xf>
    <xf numFmtId="164" fontId="7" fillId="0" borderId="17" xfId="2" applyNumberFormat="1" applyFont="1" applyFill="1" applyBorder="1" applyAlignment="1" applyProtection="1">
      <alignment horizontal="center" vertical="center" wrapText="1"/>
    </xf>
    <xf numFmtId="164" fontId="6" fillId="0" borderId="2" xfId="2" applyNumberFormat="1" applyFont="1" applyFill="1" applyBorder="1" applyAlignment="1" applyProtection="1">
      <alignment horizontal="left" vertical="center" wrapText="1"/>
    </xf>
    <xf numFmtId="164" fontId="19" fillId="0" borderId="0" xfId="2" applyNumberFormat="1" applyFont="1" applyFill="1" applyAlignment="1">
      <alignment vertical="center" wrapText="1"/>
    </xf>
    <xf numFmtId="164" fontId="4" fillId="0" borderId="0" xfId="2" applyNumberFormat="1" applyFill="1" applyAlignment="1">
      <alignment horizontal="center" vertical="center" wrapText="1"/>
    </xf>
    <xf numFmtId="164" fontId="23" fillId="0" borderId="0" xfId="2" applyNumberFormat="1" applyFont="1" applyFill="1" applyAlignment="1" applyProtection="1">
      <alignment horizontal="left" vertical="center" wrapText="1"/>
    </xf>
    <xf numFmtId="164" fontId="24" fillId="0" borderId="0" xfId="2" applyNumberFormat="1" applyFont="1" applyFill="1" applyAlignment="1" applyProtection="1">
      <alignment vertical="center" wrapText="1"/>
    </xf>
    <xf numFmtId="0" fontId="25" fillId="0" borderId="0" xfId="2" applyFont="1" applyAlignment="1" applyProtection="1">
      <alignment horizontal="right" vertical="top"/>
      <protection locked="0"/>
    </xf>
    <xf numFmtId="164" fontId="23" fillId="0" borderId="0" xfId="2" applyNumberFormat="1" applyFont="1" applyFill="1" applyAlignment="1">
      <alignment vertical="center" wrapText="1"/>
    </xf>
    <xf numFmtId="0" fontId="6" fillId="0" borderId="42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3" xfId="2" applyFont="1" applyFill="1" applyBorder="1" applyAlignment="1" applyProtection="1">
      <alignment vertical="center"/>
    </xf>
    <xf numFmtId="0" fontId="6" fillId="0" borderId="44" xfId="2" applyFont="1" applyFill="1" applyBorder="1" applyAlignment="1" applyProtection="1">
      <alignment horizontal="center" vertical="center"/>
    </xf>
    <xf numFmtId="49" fontId="6" fillId="0" borderId="45" xfId="2" applyNumberFormat="1" applyFont="1" applyFill="1" applyBorder="1" applyAlignment="1" applyProtection="1">
      <alignment horizontal="right" vertical="center" indent="1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19" fillId="0" borderId="0" xfId="2" applyFont="1" applyFill="1" applyAlignment="1">
      <alignment vertical="center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4" fillId="0" borderId="0" xfId="2" applyFill="1" applyAlignment="1">
      <alignment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>
      <alignment vertical="center" wrapText="1"/>
    </xf>
    <xf numFmtId="164" fontId="27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6" xfId="2" applyFont="1" applyFill="1" applyBorder="1" applyAlignment="1" applyProtection="1">
      <alignment horizontal="center" vertical="center" wrapText="1"/>
    </xf>
    <xf numFmtId="0" fontId="6" fillId="0" borderId="49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28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0" xfId="1" applyNumberFormat="1" applyFont="1" applyFill="1" applyBorder="1" applyAlignment="1" applyProtection="1">
      <alignment horizontal="center" vertical="center" wrapText="1"/>
    </xf>
    <xf numFmtId="0" fontId="8" fillId="0" borderId="44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52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0" xfId="2" applyNumberFormat="1" applyFont="1" applyFill="1" applyAlignment="1">
      <alignment vertical="center" wrapText="1"/>
    </xf>
    <xf numFmtId="0" fontId="29" fillId="0" borderId="0" xfId="2" applyFont="1" applyFill="1" applyAlignment="1">
      <alignment vertical="center" wrapText="1"/>
    </xf>
    <xf numFmtId="165" fontId="29" fillId="0" borderId="0" xfId="3" applyNumberFormat="1" applyFont="1" applyFill="1" applyAlignment="1">
      <alignment vertical="center" wrapText="1"/>
    </xf>
    <xf numFmtId="165" fontId="29" fillId="0" borderId="0" xfId="2" applyNumberFormat="1" applyFont="1" applyFill="1" applyAlignment="1">
      <alignment vertical="center" wrapText="1"/>
    </xf>
    <xf numFmtId="0" fontId="27" fillId="0" borderId="0" xfId="2" applyFont="1" applyFill="1" applyAlignment="1">
      <alignment vertical="center"/>
    </xf>
    <xf numFmtId="165" fontId="27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5" fontId="4" fillId="0" borderId="0" xfId="2" applyNumberFormat="1" applyFill="1" applyAlignment="1">
      <alignment vertical="center" wrapText="1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3" xfId="2" applyFont="1" applyFill="1" applyBorder="1" applyAlignment="1" applyProtection="1">
      <alignment horizontal="center" vertical="center" wrapText="1"/>
    </xf>
    <xf numFmtId="49" fontId="6" fillId="0" borderId="45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6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 applyProtection="1">
      <alignment vertical="center" wrapText="1"/>
    </xf>
    <xf numFmtId="49" fontId="13" fillId="0" borderId="13" xfId="2" applyNumberFormat="1" applyFont="1" applyFill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2" applyFont="1" applyFill="1" applyBorder="1" applyAlignment="1" applyProtection="1">
      <alignment horizontal="center" vertical="center" wrapText="1"/>
    </xf>
    <xf numFmtId="164" fontId="12" fillId="0" borderId="41" xfId="2" applyNumberFormat="1" applyFont="1" applyFill="1" applyBorder="1" applyAlignment="1" applyProtection="1">
      <alignment horizontal="right" vertical="center" wrapText="1" inden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3" xfId="2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52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8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left" vertical="center" wrapTex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3" fontId="19" fillId="3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25" fillId="0" borderId="0" xfId="2" applyFont="1" applyAlignment="1" applyProtection="1">
      <alignment horizontal="right" vertical="center"/>
    </xf>
    <xf numFmtId="164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21" fillId="0" borderId="12" xfId="0" applyNumberFormat="1" applyFont="1" applyFill="1" applyBorder="1" applyAlignment="1" applyProtection="1">
      <alignment vertical="center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0" fontId="4" fillId="0" borderId="0" xfId="2" applyFill="1" applyAlignment="1" applyProtection="1">
      <alignment horizontal="left" vertical="center" wrapText="1"/>
    </xf>
    <xf numFmtId="164" fontId="11" fillId="0" borderId="4" xfId="0" applyNumberFormat="1" applyFont="1" applyBorder="1" applyAlignment="1" applyProtection="1">
      <alignment horizontal="righ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0" quotePrefix="1" applyNumberFormat="1" applyFont="1" applyBorder="1" applyAlignment="1" applyProtection="1">
      <alignment horizontal="right" vertical="center" wrapText="1" indent="1"/>
    </xf>
    <xf numFmtId="49" fontId="8" fillId="0" borderId="50" xfId="1" applyNumberFormat="1" applyFont="1" applyFill="1" applyBorder="1" applyAlignment="1" applyProtection="1">
      <alignment horizontal="left" vertical="center" wrapText="1" indent="1"/>
    </xf>
    <xf numFmtId="0" fontId="8" fillId="0" borderId="44" xfId="1" applyFont="1" applyFill="1" applyBorder="1" applyAlignment="1" applyProtection="1">
      <alignment horizontal="left" vertical="center" wrapText="1" indent="7"/>
    </xf>
    <xf numFmtId="0" fontId="7" fillId="0" borderId="16" xfId="1" applyFont="1" applyFill="1" applyBorder="1" applyAlignment="1" applyProtection="1">
      <alignment horizontal="left" vertical="center" wrapText="1" indent="1"/>
    </xf>
    <xf numFmtId="0" fontId="7" fillId="0" borderId="17" xfId="1" applyFont="1" applyFill="1" applyBorder="1" applyAlignment="1" applyProtection="1">
      <alignment vertical="center" wrapText="1"/>
    </xf>
    <xf numFmtId="164" fontId="7" fillId="0" borderId="41" xfId="1" applyNumberFormat="1" applyFont="1" applyFill="1" applyBorder="1" applyAlignment="1" applyProtection="1">
      <alignment horizontal="right" vertical="center" wrapText="1" inden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164" fontId="7" fillId="0" borderId="16" xfId="0" applyNumberFormat="1" applyFont="1" applyFill="1" applyBorder="1" applyAlignment="1" applyProtection="1">
      <alignment horizontal="center" vertical="center" wrapText="1"/>
    </xf>
    <xf numFmtId="164" fontId="7" fillId="0" borderId="17" xfId="0" applyNumberFormat="1" applyFont="1" applyFill="1" applyBorder="1" applyAlignment="1" applyProtection="1">
      <alignment horizontal="center" vertical="center" wrapText="1"/>
    </xf>
    <xf numFmtId="164" fontId="12" fillId="0" borderId="41" xfId="0" applyNumberFormat="1" applyFont="1" applyFill="1" applyBorder="1" applyAlignment="1" applyProtection="1">
      <alignment horizontal="center" vertical="center" wrapText="1"/>
    </xf>
    <xf numFmtId="164" fontId="12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2" xfId="0" applyNumberFormat="1" applyFont="1" applyFill="1" applyBorder="1" applyAlignment="1" applyProtection="1">
      <alignment vertical="center" wrapText="1"/>
      <protection locked="0"/>
    </xf>
    <xf numFmtId="164" fontId="8" fillId="0" borderId="15" xfId="0" applyNumberFormat="1" applyFont="1" applyFill="1" applyBorder="1" applyAlignment="1" applyProtection="1">
      <alignment vertical="center" wrapText="1"/>
    </xf>
    <xf numFmtId="49" fontId="21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4" xfId="0" applyNumberFormat="1" applyFont="1" applyFill="1" applyBorder="1" applyAlignment="1" applyProtection="1">
      <alignment vertical="center" wrapText="1"/>
      <protection locked="0"/>
    </xf>
    <xf numFmtId="49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4" xfId="0" applyNumberFormat="1" applyFont="1" applyFill="1" applyBorder="1" applyAlignment="1" applyProtection="1">
      <alignment vertical="center" wrapText="1"/>
      <protection locked="0"/>
    </xf>
    <xf numFmtId="164" fontId="8" fillId="0" borderId="22" xfId="0" applyNumberFormat="1" applyFont="1" applyFill="1" applyBorder="1" applyAlignment="1" applyProtection="1">
      <alignment vertical="center" wrapText="1"/>
    </xf>
    <xf numFmtId="164" fontId="12" fillId="0" borderId="13" xfId="0" applyNumberFormat="1" applyFont="1" applyFill="1" applyBorder="1" applyAlignment="1" applyProtection="1">
      <alignment vertical="center" wrapText="1"/>
      <protection locked="0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>
      <alignment vertical="center" wrapText="1"/>
    </xf>
    <xf numFmtId="164" fontId="7" fillId="2" borderId="3" xfId="0" applyNumberFormat="1" applyFont="1" applyFill="1" applyBorder="1" applyAlignment="1" applyProtection="1">
      <alignment vertical="center" wrapText="1"/>
    </xf>
    <xf numFmtId="164" fontId="7" fillId="0" borderId="4" xfId="0" applyNumberFormat="1" applyFont="1" applyFill="1" applyBorder="1" applyAlignment="1" applyProtection="1">
      <alignment vertical="center" wrapText="1"/>
    </xf>
    <xf numFmtId="164" fontId="5" fillId="0" borderId="0" xfId="2" applyNumberFormat="1" applyFont="1" applyFill="1" applyAlignment="1" applyProtection="1">
      <alignment horizontal="right" wrapText="1"/>
    </xf>
    <xf numFmtId="164" fontId="6" fillId="0" borderId="4" xfId="2" applyNumberFormat="1" applyFont="1" applyFill="1" applyBorder="1" applyAlignment="1" applyProtection="1">
      <alignment horizontal="center" wrapText="1"/>
    </xf>
    <xf numFmtId="164" fontId="7" fillId="0" borderId="41" xfId="2" applyNumberFormat="1" applyFont="1" applyFill="1" applyBorder="1" applyAlignment="1" applyProtection="1">
      <alignment horizontal="center" vertical="center" wrapText="1"/>
    </xf>
    <xf numFmtId="164" fontId="24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12" xfId="2" applyNumberFormat="1" applyFont="1" applyFill="1" applyBorder="1" applyAlignment="1" applyProtection="1">
      <alignment vertical="center" wrapText="1"/>
      <protection locked="0"/>
    </xf>
    <xf numFmtId="49" fontId="24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24" fillId="0" borderId="15" xfId="2" applyNumberFormat="1" applyFont="1" applyFill="1" applyBorder="1" applyAlignment="1" applyProtection="1">
      <alignment vertical="center" wrapText="1"/>
    </xf>
    <xf numFmtId="164" fontId="24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14" xfId="2" applyNumberFormat="1" applyFont="1" applyFill="1" applyBorder="1" applyAlignment="1" applyProtection="1">
      <alignment vertical="center" wrapText="1"/>
      <protection locked="0"/>
    </xf>
    <xf numFmtId="49" fontId="24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24" fillId="0" borderId="22" xfId="2" applyNumberFormat="1" applyFont="1" applyFill="1" applyBorder="1" applyAlignment="1" applyProtection="1">
      <alignment vertical="center" wrapText="1"/>
    </xf>
    <xf numFmtId="164" fontId="6" fillId="0" borderId="3" xfId="2" applyNumberFormat="1" applyFont="1" applyFill="1" applyBorder="1" applyAlignment="1" applyProtection="1">
      <alignment vertical="center" wrapText="1"/>
    </xf>
    <xf numFmtId="164" fontId="6" fillId="2" borderId="3" xfId="2" applyNumberFormat="1" applyFont="1" applyFill="1" applyBorder="1" applyAlignment="1" applyProtection="1">
      <alignment vertical="center" wrapText="1"/>
    </xf>
    <xf numFmtId="164" fontId="6" fillId="0" borderId="4" xfId="2" applyNumberFormat="1" applyFont="1" applyFill="1" applyBorder="1" applyAlignment="1" applyProtection="1">
      <alignment vertical="center" wrapText="1"/>
    </xf>
    <xf numFmtId="0" fontId="4" fillId="0" borderId="0" xfId="2" applyFill="1"/>
    <xf numFmtId="0" fontId="4" fillId="0" borderId="0" xfId="2" applyFill="1" applyAlignment="1"/>
    <xf numFmtId="164" fontId="8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Fill="1" applyAlignment="1" applyProtection="1">
      <alignment horizontal="left" vertical="center"/>
    </xf>
    <xf numFmtId="0" fontId="0" fillId="0" borderId="0" xfId="0" applyFill="1" applyProtection="1"/>
    <xf numFmtId="0" fontId="18" fillId="0" borderId="5" xfId="0" applyFont="1" applyFill="1" applyBorder="1" applyAlignment="1" applyProtection="1">
      <alignment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49" fontId="13" fillId="0" borderId="18" xfId="0" applyNumberFormat="1" applyFont="1" applyFill="1" applyBorder="1" applyAlignment="1" applyProtection="1">
      <alignment vertical="center"/>
    </xf>
    <xf numFmtId="3" fontId="13" fillId="0" borderId="19" xfId="0" applyNumberFormat="1" applyFont="1" applyFill="1" applyBorder="1" applyAlignment="1" applyProtection="1">
      <alignment vertical="center"/>
      <protection locked="0"/>
    </xf>
    <xf numFmtId="3" fontId="13" fillId="0" borderId="27" xfId="0" applyNumberFormat="1" applyFont="1" applyFill="1" applyBorder="1" applyAlignment="1" applyProtection="1">
      <alignment vertical="center"/>
    </xf>
    <xf numFmtId="49" fontId="21" fillId="0" borderId="11" xfId="0" quotePrefix="1" applyNumberFormat="1" applyFont="1" applyFill="1" applyBorder="1" applyAlignment="1" applyProtection="1">
      <alignment horizontal="left" vertical="center" indent="1"/>
    </xf>
    <xf numFmtId="3" fontId="21" fillId="0" borderId="12" xfId="0" applyNumberFormat="1" applyFont="1" applyFill="1" applyBorder="1" applyAlignment="1" applyProtection="1">
      <alignment vertical="center"/>
      <protection locked="0"/>
    </xf>
    <xf numFmtId="3" fontId="21" fillId="0" borderId="15" xfId="0" applyNumberFormat="1" applyFont="1" applyFill="1" applyBorder="1" applyAlignment="1" applyProtection="1">
      <alignment vertical="center"/>
    </xf>
    <xf numFmtId="49" fontId="13" fillId="0" borderId="11" xfId="0" applyNumberFormat="1" applyFont="1" applyFill="1" applyBorder="1" applyAlignment="1" applyProtection="1">
      <alignment vertical="center"/>
    </xf>
    <xf numFmtId="3" fontId="13" fillId="0" borderId="12" xfId="0" applyNumberFormat="1" applyFont="1" applyFill="1" applyBorder="1" applyAlignment="1" applyProtection="1">
      <alignment vertical="center"/>
      <protection locked="0"/>
    </xf>
    <xf numFmtId="3" fontId="13" fillId="0" borderId="15" xfId="0" applyNumberFormat="1" applyFont="1" applyFill="1" applyBorder="1" applyAlignment="1" applyProtection="1">
      <alignment vertical="center"/>
    </xf>
    <xf numFmtId="49" fontId="13" fillId="0" borderId="13" xfId="0" applyNumberFormat="1" applyFont="1" applyFill="1" applyBorder="1" applyAlignment="1" applyProtection="1">
      <alignment vertical="center"/>
      <protection locked="0"/>
    </xf>
    <xf numFmtId="3" fontId="13" fillId="0" borderId="14" xfId="0" applyNumberFormat="1" applyFont="1" applyFill="1" applyBorder="1" applyAlignment="1" applyProtection="1">
      <alignment vertical="center"/>
      <protection locked="0"/>
    </xf>
    <xf numFmtId="49" fontId="18" fillId="0" borderId="2" xfId="0" applyNumberFormat="1" applyFont="1" applyFill="1" applyBorder="1" applyAlignment="1" applyProtection="1">
      <alignment vertical="center"/>
    </xf>
    <xf numFmtId="3" fontId="13" fillId="0" borderId="3" xfId="0" applyNumberFormat="1" applyFont="1" applyFill="1" applyBorder="1" applyAlignment="1" applyProtection="1">
      <alignment vertical="center"/>
    </xf>
    <xf numFmtId="3" fontId="13" fillId="0" borderId="4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49" fontId="13" fillId="0" borderId="11" xfId="0" applyNumberFormat="1" applyFont="1" applyFill="1" applyBorder="1" applyAlignment="1" applyProtection="1">
      <alignment horizontal="left" vertical="center"/>
    </xf>
    <xf numFmtId="49" fontId="13" fillId="0" borderId="11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49" fontId="18" fillId="0" borderId="0" xfId="0" applyNumberFormat="1" applyFont="1" applyFill="1" applyBorder="1" applyAlignment="1" applyProtection="1">
      <alignment vertical="center"/>
    </xf>
    <xf numFmtId="3" fontId="13" fillId="0" borderId="0" xfId="0" applyNumberFormat="1" applyFont="1" applyFill="1" applyBorder="1" applyAlignment="1" applyProtection="1">
      <alignment vertical="center"/>
    </xf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" fillId="0" borderId="0" xfId="1" applyFont="1" applyFill="1" applyAlignment="1" applyProtection="1">
      <alignment horizontal="left" wrapText="1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164" fontId="16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ill="1" applyAlignment="1">
      <alignment horizontal="left" vertical="center" wrapText="1"/>
    </xf>
    <xf numFmtId="164" fontId="29" fillId="0" borderId="0" xfId="2" applyNumberFormat="1" applyFont="1" applyFill="1" applyAlignment="1">
      <alignment horizontal="left" vertical="center" wrapText="1"/>
    </xf>
    <xf numFmtId="0" fontId="20" fillId="0" borderId="0" xfId="0" applyFont="1" applyFill="1" applyAlignment="1" applyProtection="1">
      <alignment horizontal="center" vertical="center" wrapText="1"/>
    </xf>
    <xf numFmtId="0" fontId="32" fillId="0" borderId="1" xfId="0" applyFont="1" applyFill="1" applyBorder="1" applyAlignment="1" applyProtection="1">
      <alignment horizontal="right"/>
    </xf>
    <xf numFmtId="0" fontId="29" fillId="0" borderId="0" xfId="2" applyFont="1" applyFill="1" applyAlignment="1" applyProtection="1">
      <alignment horizontal="left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ill="1" applyAlignment="1" applyProtection="1">
      <alignment horizontal="left" vertical="center" wrapText="1"/>
    </xf>
    <xf numFmtId="0" fontId="29" fillId="0" borderId="0" xfId="2" applyFont="1" applyFill="1" applyAlignment="1" applyProtection="1">
      <alignment horizontal="left" vertical="center" wrapText="1"/>
    </xf>
  </cellXfs>
  <cellStyles count="4">
    <cellStyle name="Ezres 2" xfId="3"/>
    <cellStyle name="Normál" xfId="0" builtinId="0"/>
    <cellStyle name="Normál 2" xfId="2"/>
    <cellStyle name="Normál_KVRENMUNKA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g&#243;\K&#214;LTS&#201;GVET&#201;S\2018\K&#246;lts&#233;gvet&#233;s%20m&#243;dos&#237;t&#225;s%202018\08%2006\&#214;NK%202018.%20k&#246;lts&#233;gvet&#233;se%20teljes%20m&#243;d%2008%20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g&#243;\K&#214;LTS&#201;GVET&#201;S\2018\K&#246;lts&#233;gvet&#233;s%20m&#243;dos&#237;t&#225;s%202018\04%2023\&#214;NK%202018.%20k&#246;lts&#233;gvet&#233;se%20m&#243;d%2004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5">
          <cell r="C95">
            <v>5868450</v>
          </cell>
        </row>
        <row r="96">
          <cell r="C96">
            <v>1155588</v>
          </cell>
        </row>
        <row r="97">
          <cell r="C97">
            <v>2576000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>
        <row r="46">
          <cell r="C46">
            <v>8125850</v>
          </cell>
        </row>
        <row r="47">
          <cell r="C47">
            <v>1714541</v>
          </cell>
        </row>
        <row r="48">
          <cell r="C48">
            <v>19159803</v>
          </cell>
        </row>
      </sheetData>
      <sheetData sheetId="25"/>
      <sheetData sheetId="26"/>
      <sheetData sheetId="27"/>
      <sheetData sheetId="28">
        <row r="48">
          <cell r="C48">
            <v>2167433</v>
          </cell>
        </row>
        <row r="50">
          <cell r="C50">
            <v>88757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2018. évi előirányzat BEVÉTELEK</v>
          </cell>
        </row>
      </sheetData>
      <sheetData sheetId="1">
        <row r="3">
          <cell r="C3" t="str">
            <v>2018. évi előirányzat</v>
          </cell>
        </row>
      </sheetData>
      <sheetData sheetId="2"/>
      <sheetData sheetId="3"/>
      <sheetData sheetId="4"/>
      <sheetData sheetId="5">
        <row r="4">
          <cell r="C4" t="str">
            <v>2018. évi előirányzat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9">
          <cell r="C159">
            <v>7</v>
          </cell>
        </row>
      </sheetData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>
        <row r="59">
          <cell r="C59">
            <v>41</v>
          </cell>
        </row>
      </sheetData>
      <sheetData sheetId="24">
        <row r="59">
          <cell r="C59">
            <v>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C28" sqref="C28"/>
    </sheetView>
  </sheetViews>
  <sheetFormatPr defaultRowHeight="12.75" x14ac:dyDescent="0.2"/>
  <cols>
    <col min="1" max="1" width="9.140625" style="269"/>
    <col min="2" max="2" width="13.85546875" style="269" customWidth="1"/>
    <col min="3" max="3" width="15.28515625" style="269" customWidth="1"/>
    <col min="4" max="4" width="13.5703125" style="269" customWidth="1"/>
    <col min="5" max="16384" width="9.140625" style="269"/>
  </cols>
  <sheetData>
    <row r="10" spans="2:7" ht="90.75" customHeight="1" x14ac:dyDescent="0.4">
      <c r="B10" s="348" t="s">
        <v>476</v>
      </c>
      <c r="C10" s="349"/>
      <c r="D10" s="349"/>
      <c r="E10" s="349"/>
      <c r="F10" s="349"/>
      <c r="G10" s="349"/>
    </row>
    <row r="11" spans="2:7" ht="30" x14ac:dyDescent="0.4">
      <c r="B11" s="270"/>
      <c r="C11" s="271"/>
      <c r="D11" s="271"/>
      <c r="E11" s="271"/>
      <c r="F11" s="271"/>
      <c r="G11" s="271"/>
    </row>
    <row r="12" spans="2:7" ht="114.75" customHeight="1" x14ac:dyDescent="0.2">
      <c r="B12" s="350" t="s">
        <v>477</v>
      </c>
      <c r="C12" s="351"/>
      <c r="D12" s="351"/>
      <c r="E12" s="351"/>
      <c r="F12" s="351"/>
      <c r="G12" s="351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85" zoomScaleNormal="130" zoomScaleSheetLayoutView="85" workbookViewId="0">
      <selection activeCell="C3" sqref="C3"/>
    </sheetView>
  </sheetViews>
  <sheetFormatPr defaultRowHeight="12.75" x14ac:dyDescent="0.25"/>
  <cols>
    <col min="1" max="1" width="16.7109375" style="214" customWidth="1"/>
    <col min="2" max="2" width="61.7109375" style="215" customWidth="1"/>
    <col min="3" max="3" width="21.42578125" style="216" customWidth="1"/>
    <col min="4" max="4" width="9.140625" style="174"/>
    <col min="5" max="5" width="11.28515625" style="174" bestFit="1" customWidth="1"/>
    <col min="6" max="16384" width="9.140625" style="174"/>
  </cols>
  <sheetData>
    <row r="1" spans="1:5" ht="27" customHeight="1" x14ac:dyDescent="0.25">
      <c r="A1" s="371" t="s">
        <v>483</v>
      </c>
      <c r="B1" s="371"/>
      <c r="C1" s="371"/>
    </row>
    <row r="2" spans="1:5" s="160" customFormat="1" ht="16.5" customHeight="1" thickBot="1" x14ac:dyDescent="0.3">
      <c r="A2" s="157"/>
      <c r="B2" s="158"/>
      <c r="C2" s="159" t="s">
        <v>493</v>
      </c>
    </row>
    <row r="3" spans="1:5" s="164" customFormat="1" ht="21" customHeight="1" x14ac:dyDescent="0.25">
      <c r="A3" s="161" t="s">
        <v>276</v>
      </c>
      <c r="B3" s="162" t="s">
        <v>408</v>
      </c>
      <c r="C3" s="163" t="s">
        <v>409</v>
      </c>
    </row>
    <row r="4" spans="1:5" s="164" customFormat="1" ht="16.5" thickBot="1" x14ac:dyDescent="0.3">
      <c r="A4" s="165" t="s">
        <v>410</v>
      </c>
      <c r="B4" s="166" t="s">
        <v>411</v>
      </c>
      <c r="C4" s="167"/>
    </row>
    <row r="5" spans="1:5" s="170" customFormat="1" ht="15.95" customHeight="1" thickBot="1" x14ac:dyDescent="0.3">
      <c r="A5" s="168"/>
      <c r="B5" s="168"/>
      <c r="C5" s="169" t="s">
        <v>273</v>
      </c>
    </row>
    <row r="6" spans="1:5" ht="13.5" thickBot="1" x14ac:dyDescent="0.3">
      <c r="A6" s="171" t="s">
        <v>412</v>
      </c>
      <c r="B6" s="172" t="s">
        <v>413</v>
      </c>
      <c r="C6" s="173" t="s">
        <v>414</v>
      </c>
    </row>
    <row r="7" spans="1:5" s="178" customFormat="1" ht="12.95" customHeight="1" thickBot="1" x14ac:dyDescent="0.3">
      <c r="A7" s="175"/>
      <c r="B7" s="176" t="s">
        <v>5</v>
      </c>
      <c r="C7" s="177" t="s">
        <v>6</v>
      </c>
    </row>
    <row r="8" spans="1:5" s="178" customFormat="1" ht="15.95" customHeight="1" thickBot="1" x14ac:dyDescent="0.3">
      <c r="A8" s="179"/>
      <c r="B8" s="180" t="s">
        <v>274</v>
      </c>
      <c r="C8" s="181"/>
    </row>
    <row r="9" spans="1:5" s="178" customFormat="1" ht="12" customHeight="1" thickBot="1" x14ac:dyDescent="0.3">
      <c r="A9" s="43" t="s">
        <v>7</v>
      </c>
      <c r="B9" s="11" t="s">
        <v>8</v>
      </c>
      <c r="C9" s="12">
        <v>532573207</v>
      </c>
    </row>
    <row r="10" spans="1:5" s="183" customFormat="1" ht="12" customHeight="1" x14ac:dyDescent="0.2">
      <c r="A10" s="182" t="s">
        <v>9</v>
      </c>
      <c r="B10" s="15" t="s">
        <v>10</v>
      </c>
      <c r="C10" s="16">
        <v>202192087</v>
      </c>
    </row>
    <row r="11" spans="1:5" s="185" customFormat="1" ht="12" customHeight="1" x14ac:dyDescent="0.2">
      <c r="A11" s="184" t="s">
        <v>11</v>
      </c>
      <c r="B11" s="18" t="s">
        <v>12</v>
      </c>
      <c r="C11" s="16">
        <v>93732133</v>
      </c>
      <c r="E11" s="186">
        <f>SUM(C10:C13)</f>
        <v>487861660</v>
      </c>
    </row>
    <row r="12" spans="1:5" s="185" customFormat="1" ht="12" customHeight="1" x14ac:dyDescent="0.2">
      <c r="A12" s="184" t="s">
        <v>13</v>
      </c>
      <c r="B12" s="18" t="s">
        <v>14</v>
      </c>
      <c r="C12" s="16">
        <v>183323380</v>
      </c>
    </row>
    <row r="13" spans="1:5" s="185" customFormat="1" ht="12" customHeight="1" x14ac:dyDescent="0.2">
      <c r="A13" s="184" t="s">
        <v>15</v>
      </c>
      <c r="B13" s="18" t="s">
        <v>16</v>
      </c>
      <c r="C13" s="16">
        <v>8614060</v>
      </c>
    </row>
    <row r="14" spans="1:5" s="185" customFormat="1" ht="12" customHeight="1" x14ac:dyDescent="0.2">
      <c r="A14" s="184" t="s">
        <v>17</v>
      </c>
      <c r="B14" s="18" t="s">
        <v>415</v>
      </c>
      <c r="C14" s="16">
        <v>44000547</v>
      </c>
    </row>
    <row r="15" spans="1:5" s="183" customFormat="1" ht="12" customHeight="1" thickBot="1" x14ac:dyDescent="0.25">
      <c r="A15" s="187" t="s">
        <v>19</v>
      </c>
      <c r="B15" s="23" t="s">
        <v>20</v>
      </c>
      <c r="C15" s="16">
        <v>711000</v>
      </c>
    </row>
    <row r="16" spans="1:5" s="183" customFormat="1" ht="12" customHeight="1" thickBot="1" x14ac:dyDescent="0.3">
      <c r="A16" s="43" t="s">
        <v>21</v>
      </c>
      <c r="B16" s="22" t="s">
        <v>22</v>
      </c>
      <c r="C16" s="12">
        <v>275232279</v>
      </c>
    </row>
    <row r="17" spans="1:3" s="183" customFormat="1" ht="12" customHeight="1" x14ac:dyDescent="0.2">
      <c r="A17" s="182" t="s">
        <v>23</v>
      </c>
      <c r="B17" s="15" t="s">
        <v>24</v>
      </c>
      <c r="C17" s="16">
        <v>0</v>
      </c>
    </row>
    <row r="18" spans="1:3" s="183" customFormat="1" ht="12" customHeight="1" x14ac:dyDescent="0.2">
      <c r="A18" s="184" t="s">
        <v>25</v>
      </c>
      <c r="B18" s="18" t="s">
        <v>26</v>
      </c>
      <c r="C18" s="16">
        <v>0</v>
      </c>
    </row>
    <row r="19" spans="1:3" s="183" customFormat="1" ht="12" customHeight="1" x14ac:dyDescent="0.2">
      <c r="A19" s="184" t="s">
        <v>27</v>
      </c>
      <c r="B19" s="18" t="s">
        <v>28</v>
      </c>
      <c r="C19" s="16">
        <v>0</v>
      </c>
    </row>
    <row r="20" spans="1:3" s="183" customFormat="1" ht="12" customHeight="1" x14ac:dyDescent="0.2">
      <c r="A20" s="184" t="s">
        <v>29</v>
      </c>
      <c r="B20" s="18" t="s">
        <v>30</v>
      </c>
      <c r="C20" s="16">
        <v>0</v>
      </c>
    </row>
    <row r="21" spans="1:3" s="183" customFormat="1" ht="12" customHeight="1" x14ac:dyDescent="0.2">
      <c r="A21" s="184" t="s">
        <v>31</v>
      </c>
      <c r="B21" s="18" t="s">
        <v>32</v>
      </c>
      <c r="C21" s="16">
        <v>275232279</v>
      </c>
    </row>
    <row r="22" spans="1:3" s="185" customFormat="1" ht="12" customHeight="1" thickBot="1" x14ac:dyDescent="0.25">
      <c r="A22" s="187" t="s">
        <v>33</v>
      </c>
      <c r="B22" s="23" t="s">
        <v>34</v>
      </c>
      <c r="C22" s="16">
        <v>21983094</v>
      </c>
    </row>
    <row r="23" spans="1:3" s="185" customFormat="1" ht="12" customHeight="1" thickBot="1" x14ac:dyDescent="0.3">
      <c r="A23" s="43" t="s">
        <v>35</v>
      </c>
      <c r="B23" s="11" t="s">
        <v>36</v>
      </c>
      <c r="C23" s="12">
        <v>240356161</v>
      </c>
    </row>
    <row r="24" spans="1:3" s="185" customFormat="1" ht="12" customHeight="1" x14ac:dyDescent="0.2">
      <c r="A24" s="182" t="s">
        <v>37</v>
      </c>
      <c r="B24" s="15" t="s">
        <v>38</v>
      </c>
      <c r="C24" s="16">
        <v>0</v>
      </c>
    </row>
    <row r="25" spans="1:3" s="183" customFormat="1" ht="12" customHeight="1" x14ac:dyDescent="0.2">
      <c r="A25" s="184" t="s">
        <v>39</v>
      </c>
      <c r="B25" s="18" t="s">
        <v>40</v>
      </c>
      <c r="C25" s="16">
        <v>0</v>
      </c>
    </row>
    <row r="26" spans="1:3" s="185" customFormat="1" ht="12" customHeight="1" x14ac:dyDescent="0.2">
      <c r="A26" s="184" t="s">
        <v>41</v>
      </c>
      <c r="B26" s="18" t="s">
        <v>42</v>
      </c>
      <c r="C26" s="16">
        <v>0</v>
      </c>
    </row>
    <row r="27" spans="1:3" s="185" customFormat="1" ht="12" customHeight="1" x14ac:dyDescent="0.2">
      <c r="A27" s="184" t="s">
        <v>43</v>
      </c>
      <c r="B27" s="18" t="s">
        <v>44</v>
      </c>
      <c r="C27" s="16">
        <v>0</v>
      </c>
    </row>
    <row r="28" spans="1:3" s="185" customFormat="1" ht="12" customHeight="1" x14ac:dyDescent="0.2">
      <c r="A28" s="184" t="s">
        <v>45</v>
      </c>
      <c r="B28" s="18" t="s">
        <v>46</v>
      </c>
      <c r="C28" s="16">
        <v>240356161</v>
      </c>
    </row>
    <row r="29" spans="1:3" s="185" customFormat="1" ht="12" customHeight="1" thickBot="1" x14ac:dyDescent="0.25">
      <c r="A29" s="187" t="s">
        <v>47</v>
      </c>
      <c r="B29" s="23" t="s">
        <v>48</v>
      </c>
      <c r="C29" s="16">
        <v>236953279</v>
      </c>
    </row>
    <row r="30" spans="1:3" s="185" customFormat="1" ht="12" customHeight="1" thickBot="1" x14ac:dyDescent="0.3">
      <c r="A30" s="43" t="s">
        <v>49</v>
      </c>
      <c r="B30" s="11" t="s">
        <v>271</v>
      </c>
      <c r="C30" s="24">
        <v>108425000</v>
      </c>
    </row>
    <row r="31" spans="1:3" s="185" customFormat="1" ht="12" customHeight="1" x14ac:dyDescent="0.2">
      <c r="A31" s="182" t="s">
        <v>51</v>
      </c>
      <c r="B31" s="15" t="s">
        <v>52</v>
      </c>
      <c r="C31" s="188">
        <v>0</v>
      </c>
    </row>
    <row r="32" spans="1:3" s="185" customFormat="1" ht="12" customHeight="1" x14ac:dyDescent="0.2">
      <c r="A32" s="184" t="s">
        <v>53</v>
      </c>
      <c r="B32" s="18" t="s">
        <v>54</v>
      </c>
      <c r="C32" s="188">
        <v>15000</v>
      </c>
    </row>
    <row r="33" spans="1:3" s="185" customFormat="1" ht="12" customHeight="1" x14ac:dyDescent="0.2">
      <c r="A33" s="184" t="s">
        <v>55</v>
      </c>
      <c r="B33" s="18" t="s">
        <v>56</v>
      </c>
      <c r="C33" s="188">
        <v>14000000</v>
      </c>
    </row>
    <row r="34" spans="1:3" s="185" customFormat="1" ht="12" customHeight="1" x14ac:dyDescent="0.2">
      <c r="A34" s="184" t="s">
        <v>57</v>
      </c>
      <c r="B34" s="18" t="s">
        <v>58</v>
      </c>
      <c r="C34" s="188">
        <v>80000000</v>
      </c>
    </row>
    <row r="35" spans="1:3" s="185" customFormat="1" ht="12" customHeight="1" x14ac:dyDescent="0.2">
      <c r="A35" s="184" t="s">
        <v>59</v>
      </c>
      <c r="B35" s="18" t="s">
        <v>60</v>
      </c>
      <c r="C35" s="188">
        <v>10000</v>
      </c>
    </row>
    <row r="36" spans="1:3" s="185" customFormat="1" ht="12" customHeight="1" x14ac:dyDescent="0.2">
      <c r="A36" s="184" t="s">
        <v>61</v>
      </c>
      <c r="B36" s="18" t="s">
        <v>62</v>
      </c>
      <c r="C36" s="188">
        <v>13000000</v>
      </c>
    </row>
    <row r="37" spans="1:3" s="185" customFormat="1" ht="12" customHeight="1" x14ac:dyDescent="0.2">
      <c r="A37" s="187" t="s">
        <v>63</v>
      </c>
      <c r="B37" s="18" t="s">
        <v>64</v>
      </c>
      <c r="C37" s="188">
        <v>0</v>
      </c>
    </row>
    <row r="38" spans="1:3" s="185" customFormat="1" ht="12" customHeight="1" thickBot="1" x14ac:dyDescent="0.25">
      <c r="A38" s="187" t="s">
        <v>65</v>
      </c>
      <c r="B38" s="25" t="s">
        <v>66</v>
      </c>
      <c r="C38" s="188">
        <v>1400000</v>
      </c>
    </row>
    <row r="39" spans="1:3" s="185" customFormat="1" ht="12" customHeight="1" thickBot="1" x14ac:dyDescent="0.3">
      <c r="A39" s="43" t="s">
        <v>67</v>
      </c>
      <c r="B39" s="11" t="s">
        <v>68</v>
      </c>
      <c r="C39" s="12">
        <v>23142729</v>
      </c>
    </row>
    <row r="40" spans="1:3" s="185" customFormat="1" ht="12" customHeight="1" x14ac:dyDescent="0.2">
      <c r="A40" s="182" t="s">
        <v>69</v>
      </c>
      <c r="B40" s="15" t="s">
        <v>70</v>
      </c>
      <c r="C40" s="16">
        <v>0</v>
      </c>
    </row>
    <row r="41" spans="1:3" s="185" customFormat="1" ht="12" customHeight="1" x14ac:dyDescent="0.2">
      <c r="A41" s="184" t="s">
        <v>71</v>
      </c>
      <c r="B41" s="18" t="s">
        <v>72</v>
      </c>
      <c r="C41" s="16">
        <v>10691980</v>
      </c>
    </row>
    <row r="42" spans="1:3" s="185" customFormat="1" ht="12" customHeight="1" x14ac:dyDescent="0.2">
      <c r="A42" s="184" t="s">
        <v>73</v>
      </c>
      <c r="B42" s="18" t="s">
        <v>74</v>
      </c>
      <c r="C42" s="16">
        <v>2800000</v>
      </c>
    </row>
    <row r="43" spans="1:3" s="185" customFormat="1" ht="12" customHeight="1" x14ac:dyDescent="0.2">
      <c r="A43" s="184" t="s">
        <v>75</v>
      </c>
      <c r="B43" s="18" t="s">
        <v>76</v>
      </c>
      <c r="C43" s="16">
        <v>0</v>
      </c>
    </row>
    <row r="44" spans="1:3" s="185" customFormat="1" ht="12" customHeight="1" x14ac:dyDescent="0.2">
      <c r="A44" s="184" t="s">
        <v>77</v>
      </c>
      <c r="B44" s="18" t="s">
        <v>78</v>
      </c>
      <c r="C44" s="16">
        <v>0</v>
      </c>
    </row>
    <row r="45" spans="1:3" s="185" customFormat="1" ht="12" customHeight="1" x14ac:dyDescent="0.2">
      <c r="A45" s="184" t="s">
        <v>79</v>
      </c>
      <c r="B45" s="18" t="s">
        <v>80</v>
      </c>
      <c r="C45" s="16">
        <v>3141020</v>
      </c>
    </row>
    <row r="46" spans="1:3" s="185" customFormat="1" ht="12" customHeight="1" x14ac:dyDescent="0.2">
      <c r="A46" s="184" t="s">
        <v>81</v>
      </c>
      <c r="B46" s="18" t="s">
        <v>82</v>
      </c>
      <c r="C46" s="16">
        <v>3500000</v>
      </c>
    </row>
    <row r="47" spans="1:3" s="185" customFormat="1" ht="12" customHeight="1" x14ac:dyDescent="0.2">
      <c r="A47" s="184" t="s">
        <v>83</v>
      </c>
      <c r="B47" s="18" t="s">
        <v>84</v>
      </c>
      <c r="C47" s="16">
        <v>0</v>
      </c>
    </row>
    <row r="48" spans="1:3" s="185" customFormat="1" ht="12" customHeight="1" x14ac:dyDescent="0.2">
      <c r="A48" s="184" t="s">
        <v>85</v>
      </c>
      <c r="B48" s="18" t="s">
        <v>86</v>
      </c>
      <c r="C48" s="16">
        <v>0</v>
      </c>
    </row>
    <row r="49" spans="1:3" s="185" customFormat="1" ht="12" customHeight="1" x14ac:dyDescent="0.2">
      <c r="A49" s="187" t="s">
        <v>87</v>
      </c>
      <c r="B49" s="23" t="s">
        <v>88</v>
      </c>
      <c r="C49" s="16">
        <v>390400</v>
      </c>
    </row>
    <row r="50" spans="1:3" s="185" customFormat="1" ht="12" customHeight="1" thickBot="1" x14ac:dyDescent="0.25">
      <c r="A50" s="187" t="s">
        <v>89</v>
      </c>
      <c r="B50" s="23" t="s">
        <v>90</v>
      </c>
      <c r="C50" s="16">
        <v>2619329</v>
      </c>
    </row>
    <row r="51" spans="1:3" s="185" customFormat="1" ht="12" customHeight="1" thickBot="1" x14ac:dyDescent="0.3">
      <c r="A51" s="43" t="s">
        <v>91</v>
      </c>
      <c r="B51" s="11" t="s">
        <v>92</v>
      </c>
      <c r="C51" s="12">
        <v>68302000</v>
      </c>
    </row>
    <row r="52" spans="1:3" s="185" customFormat="1" ht="12" customHeight="1" x14ac:dyDescent="0.2">
      <c r="A52" s="182" t="s">
        <v>93</v>
      </c>
      <c r="B52" s="15" t="s">
        <v>94</v>
      </c>
      <c r="C52" s="26">
        <v>0</v>
      </c>
    </row>
    <row r="53" spans="1:3" s="185" customFormat="1" ht="12" customHeight="1" x14ac:dyDescent="0.2">
      <c r="A53" s="184" t="s">
        <v>95</v>
      </c>
      <c r="B53" s="18" t="s">
        <v>96</v>
      </c>
      <c r="C53" s="26">
        <v>68302000</v>
      </c>
    </row>
    <row r="54" spans="1:3" s="185" customFormat="1" ht="12" customHeight="1" x14ac:dyDescent="0.2">
      <c r="A54" s="184" t="s">
        <v>97</v>
      </c>
      <c r="B54" s="18" t="s">
        <v>98</v>
      </c>
      <c r="C54" s="26">
        <v>0</v>
      </c>
    </row>
    <row r="55" spans="1:3" s="185" customFormat="1" ht="12" customHeight="1" x14ac:dyDescent="0.2">
      <c r="A55" s="184" t="s">
        <v>99</v>
      </c>
      <c r="B55" s="18" t="s">
        <v>100</v>
      </c>
      <c r="C55" s="26">
        <v>0</v>
      </c>
    </row>
    <row r="56" spans="1:3" s="185" customFormat="1" ht="12" customHeight="1" thickBot="1" x14ac:dyDescent="0.25">
      <c r="A56" s="187" t="s">
        <v>101</v>
      </c>
      <c r="B56" s="23" t="s">
        <v>102</v>
      </c>
      <c r="C56" s="26">
        <v>0</v>
      </c>
    </row>
    <row r="57" spans="1:3" s="185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185" customFormat="1" ht="12" customHeight="1" x14ac:dyDescent="0.2">
      <c r="A58" s="182" t="s">
        <v>105</v>
      </c>
      <c r="B58" s="15" t="s">
        <v>106</v>
      </c>
      <c r="C58" s="16">
        <v>0</v>
      </c>
    </row>
    <row r="59" spans="1:3" s="185" customFormat="1" ht="12" customHeight="1" x14ac:dyDescent="0.2">
      <c r="A59" s="184" t="s">
        <v>107</v>
      </c>
      <c r="B59" s="18" t="s">
        <v>108</v>
      </c>
      <c r="C59" s="16">
        <v>0</v>
      </c>
    </row>
    <row r="60" spans="1:3" s="185" customFormat="1" ht="12" customHeight="1" x14ac:dyDescent="0.2">
      <c r="A60" s="184" t="s">
        <v>109</v>
      </c>
      <c r="B60" s="18" t="s">
        <v>110</v>
      </c>
      <c r="C60" s="16">
        <v>0</v>
      </c>
    </row>
    <row r="61" spans="1:3" s="185" customFormat="1" ht="12" customHeight="1" thickBot="1" x14ac:dyDescent="0.25">
      <c r="A61" s="187" t="s">
        <v>111</v>
      </c>
      <c r="B61" s="23" t="s">
        <v>112</v>
      </c>
      <c r="C61" s="16">
        <v>0</v>
      </c>
    </row>
    <row r="62" spans="1:3" s="185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3" s="185" customFormat="1" ht="12" customHeight="1" x14ac:dyDescent="0.2">
      <c r="A63" s="182" t="s">
        <v>115</v>
      </c>
      <c r="B63" s="15" t="s">
        <v>116</v>
      </c>
      <c r="C63" s="27">
        <v>0</v>
      </c>
    </row>
    <row r="64" spans="1:3" s="185" customFormat="1" ht="12" customHeight="1" x14ac:dyDescent="0.2">
      <c r="A64" s="184" t="s">
        <v>117</v>
      </c>
      <c r="B64" s="18" t="s">
        <v>118</v>
      </c>
      <c r="C64" s="27">
        <v>1810000</v>
      </c>
    </row>
    <row r="65" spans="1:3" s="185" customFormat="1" ht="12" customHeight="1" x14ac:dyDescent="0.2">
      <c r="A65" s="184" t="s">
        <v>119</v>
      </c>
      <c r="B65" s="18" t="s">
        <v>120</v>
      </c>
      <c r="C65" s="27">
        <v>0</v>
      </c>
    </row>
    <row r="66" spans="1:3" s="185" customFormat="1" ht="12" customHeight="1" thickBot="1" x14ac:dyDescent="0.25">
      <c r="A66" s="187" t="s">
        <v>121</v>
      </c>
      <c r="B66" s="23" t="s">
        <v>122</v>
      </c>
      <c r="C66" s="27">
        <v>0</v>
      </c>
    </row>
    <row r="67" spans="1:3" s="185" customFormat="1" ht="12" customHeight="1" thickBot="1" x14ac:dyDescent="0.3">
      <c r="A67" s="43" t="s">
        <v>260</v>
      </c>
      <c r="B67" s="11" t="s">
        <v>124</v>
      </c>
      <c r="C67" s="24">
        <v>1249841376</v>
      </c>
    </row>
    <row r="68" spans="1:3" s="185" customFormat="1" ht="12" customHeight="1" thickBot="1" x14ac:dyDescent="0.2">
      <c r="A68" s="189" t="s">
        <v>416</v>
      </c>
      <c r="B68" s="22" t="s">
        <v>126</v>
      </c>
      <c r="C68" s="12">
        <v>16400000</v>
      </c>
    </row>
    <row r="69" spans="1:3" s="185" customFormat="1" ht="12" customHeight="1" x14ac:dyDescent="0.2">
      <c r="A69" s="182" t="s">
        <v>127</v>
      </c>
      <c r="B69" s="15" t="s">
        <v>128</v>
      </c>
      <c r="C69" s="27">
        <v>16400000</v>
      </c>
    </row>
    <row r="70" spans="1:3" s="185" customFormat="1" ht="12" customHeight="1" x14ac:dyDescent="0.2">
      <c r="A70" s="184" t="s">
        <v>129</v>
      </c>
      <c r="B70" s="18" t="s">
        <v>130</v>
      </c>
      <c r="C70" s="27">
        <v>0</v>
      </c>
    </row>
    <row r="71" spans="1:3" s="185" customFormat="1" ht="12" customHeight="1" thickBot="1" x14ac:dyDescent="0.25">
      <c r="A71" s="187" t="s">
        <v>131</v>
      </c>
      <c r="B71" s="190" t="s">
        <v>417</v>
      </c>
      <c r="C71" s="27">
        <v>0</v>
      </c>
    </row>
    <row r="72" spans="1:3" s="185" customFormat="1" ht="12" customHeight="1" thickBot="1" x14ac:dyDescent="0.2">
      <c r="A72" s="189" t="s">
        <v>133</v>
      </c>
      <c r="B72" s="22" t="s">
        <v>134</v>
      </c>
      <c r="C72" s="12">
        <v>0</v>
      </c>
    </row>
    <row r="73" spans="1:3" s="185" customFormat="1" ht="12" customHeight="1" x14ac:dyDescent="0.2">
      <c r="A73" s="182" t="s">
        <v>135</v>
      </c>
      <c r="B73" s="15" t="s">
        <v>136</v>
      </c>
      <c r="C73" s="27">
        <v>0</v>
      </c>
    </row>
    <row r="74" spans="1:3" s="185" customFormat="1" ht="12" customHeight="1" x14ac:dyDescent="0.2">
      <c r="A74" s="184" t="s">
        <v>137</v>
      </c>
      <c r="B74" s="18" t="s">
        <v>138</v>
      </c>
      <c r="C74" s="27">
        <v>0</v>
      </c>
    </row>
    <row r="75" spans="1:3" s="185" customFormat="1" ht="12" customHeight="1" x14ac:dyDescent="0.2">
      <c r="A75" s="184" t="s">
        <v>139</v>
      </c>
      <c r="B75" s="18" t="s">
        <v>140</v>
      </c>
      <c r="C75" s="27">
        <v>0</v>
      </c>
    </row>
    <row r="76" spans="1:3" s="185" customFormat="1" ht="12" customHeight="1" thickBot="1" x14ac:dyDescent="0.25">
      <c r="A76" s="187" t="s">
        <v>141</v>
      </c>
      <c r="B76" s="23" t="s">
        <v>142</v>
      </c>
      <c r="C76" s="27">
        <v>0</v>
      </c>
    </row>
    <row r="77" spans="1:3" s="185" customFormat="1" ht="12" customHeight="1" thickBot="1" x14ac:dyDescent="0.2">
      <c r="A77" s="189" t="s">
        <v>143</v>
      </c>
      <c r="B77" s="22" t="s">
        <v>144</v>
      </c>
      <c r="C77" s="12">
        <v>749439483</v>
      </c>
    </row>
    <row r="78" spans="1:3" s="185" customFormat="1" ht="12" customHeight="1" x14ac:dyDescent="0.2">
      <c r="A78" s="182" t="s">
        <v>145</v>
      </c>
      <c r="B78" s="15" t="s">
        <v>146</v>
      </c>
      <c r="C78" s="27">
        <v>749439483</v>
      </c>
    </row>
    <row r="79" spans="1:3" s="185" customFormat="1" ht="12" customHeight="1" thickBot="1" x14ac:dyDescent="0.25">
      <c r="A79" s="187" t="s">
        <v>147</v>
      </c>
      <c r="B79" s="23" t="s">
        <v>148</v>
      </c>
      <c r="C79" s="27">
        <v>0</v>
      </c>
    </row>
    <row r="80" spans="1:3" s="183" customFormat="1" ht="12" customHeight="1" thickBot="1" x14ac:dyDescent="0.2">
      <c r="A80" s="189" t="s">
        <v>149</v>
      </c>
      <c r="B80" s="22" t="s">
        <v>150</v>
      </c>
      <c r="C80" s="12">
        <v>0</v>
      </c>
    </row>
    <row r="81" spans="1:3" s="185" customFormat="1" ht="12" customHeight="1" x14ac:dyDescent="0.2">
      <c r="A81" s="182" t="s">
        <v>151</v>
      </c>
      <c r="B81" s="15" t="s">
        <v>152</v>
      </c>
      <c r="C81" s="27">
        <v>0</v>
      </c>
    </row>
    <row r="82" spans="1:3" s="185" customFormat="1" ht="12" customHeight="1" x14ac:dyDescent="0.2">
      <c r="A82" s="184" t="s">
        <v>153</v>
      </c>
      <c r="B82" s="18" t="s">
        <v>154</v>
      </c>
      <c r="C82" s="27">
        <v>0</v>
      </c>
    </row>
    <row r="83" spans="1:3" s="185" customFormat="1" ht="12" customHeight="1" thickBot="1" x14ac:dyDescent="0.25">
      <c r="A83" s="187" t="s">
        <v>155</v>
      </c>
      <c r="B83" s="23" t="s">
        <v>156</v>
      </c>
      <c r="C83" s="27">
        <v>0</v>
      </c>
    </row>
    <row r="84" spans="1:3" s="185" customFormat="1" ht="12" customHeight="1" thickBot="1" x14ac:dyDescent="0.2">
      <c r="A84" s="189" t="s">
        <v>157</v>
      </c>
      <c r="B84" s="22" t="s">
        <v>158</v>
      </c>
      <c r="C84" s="12">
        <v>0</v>
      </c>
    </row>
    <row r="85" spans="1:3" s="185" customFormat="1" ht="12" customHeight="1" x14ac:dyDescent="0.2">
      <c r="A85" s="191" t="s">
        <v>159</v>
      </c>
      <c r="B85" s="15" t="s">
        <v>160</v>
      </c>
      <c r="C85" s="27">
        <v>0</v>
      </c>
    </row>
    <row r="86" spans="1:3" s="185" customFormat="1" ht="12" customHeight="1" x14ac:dyDescent="0.2">
      <c r="A86" s="192" t="s">
        <v>161</v>
      </c>
      <c r="B86" s="18" t="s">
        <v>162</v>
      </c>
      <c r="C86" s="27">
        <v>0</v>
      </c>
    </row>
    <row r="87" spans="1:3" s="185" customFormat="1" ht="12" customHeight="1" x14ac:dyDescent="0.2">
      <c r="A87" s="192" t="s">
        <v>163</v>
      </c>
      <c r="B87" s="18" t="s">
        <v>164</v>
      </c>
      <c r="C87" s="27">
        <v>0</v>
      </c>
    </row>
    <row r="88" spans="1:3" s="183" customFormat="1" ht="12" customHeight="1" thickBot="1" x14ac:dyDescent="0.25">
      <c r="A88" s="193" t="s">
        <v>165</v>
      </c>
      <c r="B88" s="23" t="s">
        <v>166</v>
      </c>
      <c r="C88" s="27">
        <v>0</v>
      </c>
    </row>
    <row r="89" spans="1:3" s="183" customFormat="1" ht="12" customHeight="1" thickBot="1" x14ac:dyDescent="0.2">
      <c r="A89" s="189" t="s">
        <v>167</v>
      </c>
      <c r="B89" s="22" t="s">
        <v>168</v>
      </c>
      <c r="C89" s="34"/>
    </row>
    <row r="90" spans="1:3" s="183" customFormat="1" ht="12" customHeight="1" thickBot="1" x14ac:dyDescent="0.2">
      <c r="A90" s="189" t="s">
        <v>418</v>
      </c>
      <c r="B90" s="22" t="s">
        <v>170</v>
      </c>
      <c r="C90" s="34"/>
    </row>
    <row r="91" spans="1:3" s="183" customFormat="1" ht="12" customHeight="1" thickBot="1" x14ac:dyDescent="0.2">
      <c r="A91" s="189" t="s">
        <v>419</v>
      </c>
      <c r="B91" s="35" t="s">
        <v>172</v>
      </c>
      <c r="C91" s="24">
        <v>765839483</v>
      </c>
    </row>
    <row r="92" spans="1:3" s="183" customFormat="1" ht="12" customHeight="1" thickBot="1" x14ac:dyDescent="0.2">
      <c r="A92" s="194" t="s">
        <v>420</v>
      </c>
      <c r="B92" s="37" t="s">
        <v>421</v>
      </c>
      <c r="C92" s="24">
        <v>2015680859</v>
      </c>
    </row>
    <row r="93" spans="1:3" s="185" customFormat="1" ht="15" customHeight="1" thickBot="1" x14ac:dyDescent="0.3">
      <c r="A93" s="195"/>
      <c r="B93" s="196"/>
      <c r="C93" s="197"/>
    </row>
    <row r="94" spans="1:3" s="178" customFormat="1" ht="16.5" customHeight="1" thickBot="1" x14ac:dyDescent="0.3">
      <c r="A94" s="198"/>
      <c r="B94" s="199" t="s">
        <v>275</v>
      </c>
      <c r="C94" s="200"/>
    </row>
    <row r="95" spans="1:3" s="201" customFormat="1" ht="12" customHeight="1" thickBot="1" x14ac:dyDescent="0.3">
      <c r="A95" s="6" t="s">
        <v>7</v>
      </c>
      <c r="B95" s="47" t="s">
        <v>422</v>
      </c>
      <c r="C95" s="48">
        <v>687037815</v>
      </c>
    </row>
    <row r="96" spans="1:3" ht="12" customHeight="1" x14ac:dyDescent="0.25">
      <c r="A96" s="202" t="s">
        <v>9</v>
      </c>
      <c r="B96" s="50" t="s">
        <v>179</v>
      </c>
      <c r="C96" s="51">
        <v>243267091</v>
      </c>
    </row>
    <row r="97" spans="1:5" ht="12" customHeight="1" x14ac:dyDescent="0.25">
      <c r="A97" s="184" t="s">
        <v>11</v>
      </c>
      <c r="B97" s="52" t="s">
        <v>180</v>
      </c>
      <c r="C97" s="53">
        <v>31216468</v>
      </c>
    </row>
    <row r="98" spans="1:5" ht="12" customHeight="1" x14ac:dyDescent="0.25">
      <c r="A98" s="184" t="s">
        <v>13</v>
      </c>
      <c r="B98" s="52" t="s">
        <v>181</v>
      </c>
      <c r="C98" s="53">
        <v>263590373</v>
      </c>
    </row>
    <row r="99" spans="1:5" ht="12" customHeight="1" x14ac:dyDescent="0.25">
      <c r="A99" s="184"/>
      <c r="B99" s="203" t="s">
        <v>423</v>
      </c>
      <c r="C99" s="54">
        <v>2200000</v>
      </c>
    </row>
    <row r="100" spans="1:5" ht="12" customHeight="1" x14ac:dyDescent="0.25">
      <c r="A100" s="184" t="s">
        <v>15</v>
      </c>
      <c r="B100" s="55" t="s">
        <v>182</v>
      </c>
      <c r="C100" s="53">
        <v>21950000</v>
      </c>
    </row>
    <row r="101" spans="1:5" ht="12" customHeight="1" x14ac:dyDescent="0.25">
      <c r="A101" s="184" t="s">
        <v>183</v>
      </c>
      <c r="B101" s="56" t="s">
        <v>184</v>
      </c>
      <c r="C101" s="54">
        <v>26959557</v>
      </c>
    </row>
    <row r="102" spans="1:5" ht="12" customHeight="1" x14ac:dyDescent="0.25">
      <c r="A102" s="184" t="s">
        <v>19</v>
      </c>
      <c r="B102" s="52" t="s">
        <v>424</v>
      </c>
      <c r="C102" s="53">
        <v>129557</v>
      </c>
    </row>
    <row r="103" spans="1:5" ht="12" customHeight="1" x14ac:dyDescent="0.2">
      <c r="A103" s="184" t="s">
        <v>186</v>
      </c>
      <c r="B103" s="59" t="s">
        <v>187</v>
      </c>
      <c r="C103" s="54">
        <v>0</v>
      </c>
    </row>
    <row r="104" spans="1:5" ht="12" customHeight="1" x14ac:dyDescent="0.2">
      <c r="A104" s="184" t="s">
        <v>188</v>
      </c>
      <c r="B104" s="59" t="s">
        <v>189</v>
      </c>
      <c r="C104" s="53">
        <v>0</v>
      </c>
    </row>
    <row r="105" spans="1:5" ht="12" customHeight="1" x14ac:dyDescent="0.2">
      <c r="A105" s="184" t="s">
        <v>190</v>
      </c>
      <c r="B105" s="59" t="s">
        <v>191</v>
      </c>
      <c r="C105" s="54">
        <v>0</v>
      </c>
    </row>
    <row r="106" spans="1:5" ht="12" customHeight="1" x14ac:dyDescent="0.25">
      <c r="A106" s="184" t="s">
        <v>192</v>
      </c>
      <c r="B106" s="60" t="s">
        <v>193</v>
      </c>
      <c r="C106" s="53">
        <v>0</v>
      </c>
    </row>
    <row r="107" spans="1:5" ht="12" customHeight="1" x14ac:dyDescent="0.25">
      <c r="A107" s="184" t="s">
        <v>194</v>
      </c>
      <c r="B107" s="60" t="s">
        <v>195</v>
      </c>
      <c r="C107" s="54">
        <v>0</v>
      </c>
    </row>
    <row r="108" spans="1:5" ht="12" customHeight="1" x14ac:dyDescent="0.2">
      <c r="A108" s="184" t="s">
        <v>196</v>
      </c>
      <c r="B108" s="59" t="s">
        <v>197</v>
      </c>
      <c r="C108" s="53">
        <v>1600000</v>
      </c>
    </row>
    <row r="109" spans="1:5" ht="12" customHeight="1" x14ac:dyDescent="0.2">
      <c r="A109" s="184" t="s">
        <v>198</v>
      </c>
      <c r="B109" s="59" t="s">
        <v>199</v>
      </c>
      <c r="C109" s="53">
        <v>0</v>
      </c>
    </row>
    <row r="110" spans="1:5" ht="12" customHeight="1" x14ac:dyDescent="0.25">
      <c r="A110" s="184" t="s">
        <v>200</v>
      </c>
      <c r="B110" s="60" t="s">
        <v>201</v>
      </c>
      <c r="C110" s="53">
        <v>0</v>
      </c>
      <c r="E110" s="149">
        <f>C158-C92</f>
        <v>0</v>
      </c>
    </row>
    <row r="111" spans="1:5" ht="12" customHeight="1" x14ac:dyDescent="0.25">
      <c r="A111" s="204" t="s">
        <v>202</v>
      </c>
      <c r="B111" s="58" t="s">
        <v>203</v>
      </c>
      <c r="C111" s="53">
        <v>0</v>
      </c>
    </row>
    <row r="112" spans="1:5" ht="12" customHeight="1" x14ac:dyDescent="0.25">
      <c r="A112" s="184" t="s">
        <v>204</v>
      </c>
      <c r="B112" s="58" t="s">
        <v>205</v>
      </c>
      <c r="C112" s="53">
        <v>0</v>
      </c>
    </row>
    <row r="113" spans="1:3" ht="12" customHeight="1" x14ac:dyDescent="0.25">
      <c r="A113" s="184" t="s">
        <v>206</v>
      </c>
      <c r="B113" s="60" t="s">
        <v>207</v>
      </c>
      <c r="C113" s="53">
        <v>25230000</v>
      </c>
    </row>
    <row r="114" spans="1:3" ht="12" customHeight="1" x14ac:dyDescent="0.25">
      <c r="A114" s="184" t="s">
        <v>208</v>
      </c>
      <c r="B114" s="55" t="s">
        <v>209</v>
      </c>
      <c r="C114" s="53">
        <v>100054326</v>
      </c>
    </row>
    <row r="115" spans="1:3" ht="12" customHeight="1" x14ac:dyDescent="0.25">
      <c r="A115" s="187" t="s">
        <v>210</v>
      </c>
      <c r="B115" s="52" t="s">
        <v>425</v>
      </c>
      <c r="C115" s="53">
        <v>0</v>
      </c>
    </row>
    <row r="116" spans="1:3" ht="12" customHeight="1" thickBot="1" x14ac:dyDescent="0.3">
      <c r="A116" s="205" t="s">
        <v>212</v>
      </c>
      <c r="B116" s="206" t="s">
        <v>426</v>
      </c>
      <c r="C116" s="16">
        <v>100054326</v>
      </c>
    </row>
    <row r="117" spans="1:3" ht="12" customHeight="1" thickBot="1" x14ac:dyDescent="0.3">
      <c r="A117" s="43" t="s">
        <v>21</v>
      </c>
      <c r="B117" s="63" t="s">
        <v>214</v>
      </c>
      <c r="C117" s="12">
        <v>809769738</v>
      </c>
    </row>
    <row r="118" spans="1:3" ht="12" customHeight="1" x14ac:dyDescent="0.25">
      <c r="A118" s="182" t="s">
        <v>23</v>
      </c>
      <c r="B118" s="52" t="s">
        <v>215</v>
      </c>
      <c r="C118" s="16">
        <v>793547239</v>
      </c>
    </row>
    <row r="119" spans="1:3" ht="12" customHeight="1" x14ac:dyDescent="0.25">
      <c r="A119" s="182" t="s">
        <v>25</v>
      </c>
      <c r="B119" s="64" t="s">
        <v>216</v>
      </c>
      <c r="C119" s="16">
        <v>0</v>
      </c>
    </row>
    <row r="120" spans="1:3" ht="12" customHeight="1" x14ac:dyDescent="0.25">
      <c r="A120" s="182" t="s">
        <v>27</v>
      </c>
      <c r="B120" s="64" t="s">
        <v>217</v>
      </c>
      <c r="C120" s="16">
        <v>12153450</v>
      </c>
    </row>
    <row r="121" spans="1:3" ht="12" customHeight="1" x14ac:dyDescent="0.25">
      <c r="A121" s="182" t="s">
        <v>29</v>
      </c>
      <c r="B121" s="64" t="s">
        <v>218</v>
      </c>
      <c r="C121" s="16">
        <v>0</v>
      </c>
    </row>
    <row r="122" spans="1:3" ht="12" customHeight="1" x14ac:dyDescent="0.25">
      <c r="A122" s="182" t="s">
        <v>31</v>
      </c>
      <c r="B122" s="21" t="s">
        <v>219</v>
      </c>
      <c r="C122" s="16">
        <v>4069049</v>
      </c>
    </row>
    <row r="123" spans="1:3" ht="12" customHeight="1" x14ac:dyDescent="0.25">
      <c r="A123" s="182" t="s">
        <v>33</v>
      </c>
      <c r="B123" s="19" t="s">
        <v>220</v>
      </c>
      <c r="C123" s="16">
        <v>0</v>
      </c>
    </row>
    <row r="124" spans="1:3" ht="12" customHeight="1" x14ac:dyDescent="0.25">
      <c r="A124" s="182" t="s">
        <v>221</v>
      </c>
      <c r="B124" s="66" t="s">
        <v>222</v>
      </c>
      <c r="C124" s="16">
        <v>0</v>
      </c>
    </row>
    <row r="125" spans="1:3" ht="12" customHeight="1" x14ac:dyDescent="0.25">
      <c r="A125" s="182" t="s">
        <v>223</v>
      </c>
      <c r="B125" s="60" t="s">
        <v>195</v>
      </c>
      <c r="C125" s="16">
        <v>0</v>
      </c>
    </row>
    <row r="126" spans="1:3" ht="12" customHeight="1" x14ac:dyDescent="0.25">
      <c r="A126" s="182" t="s">
        <v>224</v>
      </c>
      <c r="B126" s="60" t="s">
        <v>225</v>
      </c>
      <c r="C126" s="16">
        <v>0</v>
      </c>
    </row>
    <row r="127" spans="1:3" ht="12" customHeight="1" x14ac:dyDescent="0.25">
      <c r="A127" s="182" t="s">
        <v>226</v>
      </c>
      <c r="B127" s="60" t="s">
        <v>227</v>
      </c>
      <c r="C127" s="16">
        <v>0</v>
      </c>
    </row>
    <row r="128" spans="1:3" ht="12" customHeight="1" x14ac:dyDescent="0.25">
      <c r="A128" s="182" t="s">
        <v>228</v>
      </c>
      <c r="B128" s="60" t="s">
        <v>201</v>
      </c>
      <c r="C128" s="16">
        <v>0</v>
      </c>
    </row>
    <row r="129" spans="1:11" ht="12" customHeight="1" x14ac:dyDescent="0.25">
      <c r="A129" s="182" t="s">
        <v>229</v>
      </c>
      <c r="B129" s="60" t="s">
        <v>230</v>
      </c>
      <c r="C129" s="16">
        <v>0</v>
      </c>
    </row>
    <row r="130" spans="1:11" ht="12" customHeight="1" thickBot="1" x14ac:dyDescent="0.3">
      <c r="A130" s="204" t="s">
        <v>231</v>
      </c>
      <c r="B130" s="60" t="s">
        <v>232</v>
      </c>
      <c r="C130" s="16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1496807553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201" customFormat="1" ht="12" customHeight="1" x14ac:dyDescent="0.25">
      <c r="A133" s="182" t="s">
        <v>51</v>
      </c>
      <c r="B133" s="69" t="s">
        <v>427</v>
      </c>
      <c r="C133" s="65">
        <v>4272000</v>
      </c>
    </row>
    <row r="134" spans="1:11" ht="12" customHeight="1" x14ac:dyDescent="0.25">
      <c r="A134" s="182" t="s">
        <v>53</v>
      </c>
      <c r="B134" s="69" t="s">
        <v>237</v>
      </c>
      <c r="C134" s="65">
        <v>0</v>
      </c>
    </row>
    <row r="135" spans="1:11" ht="12" customHeight="1" thickBot="1" x14ac:dyDescent="0.3">
      <c r="A135" s="204" t="s">
        <v>55</v>
      </c>
      <c r="B135" s="70" t="s">
        <v>428</v>
      </c>
      <c r="C135" s="65">
        <v>0</v>
      </c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182" t="s">
        <v>69</v>
      </c>
      <c r="B137" s="69" t="s">
        <v>240</v>
      </c>
      <c r="C137" s="65">
        <v>0</v>
      </c>
    </row>
    <row r="138" spans="1:11" ht="12" customHeight="1" x14ac:dyDescent="0.25">
      <c r="A138" s="182" t="s">
        <v>71</v>
      </c>
      <c r="B138" s="69" t="s">
        <v>241</v>
      </c>
      <c r="C138" s="65">
        <v>0</v>
      </c>
    </row>
    <row r="139" spans="1:11" ht="12" customHeight="1" x14ac:dyDescent="0.25">
      <c r="A139" s="182" t="s">
        <v>73</v>
      </c>
      <c r="B139" s="69" t="s">
        <v>242</v>
      </c>
      <c r="C139" s="65">
        <v>0</v>
      </c>
    </row>
    <row r="140" spans="1:11" ht="12" customHeight="1" x14ac:dyDescent="0.25">
      <c r="A140" s="182" t="s">
        <v>75</v>
      </c>
      <c r="B140" s="69" t="s">
        <v>429</v>
      </c>
      <c r="C140" s="65">
        <v>0</v>
      </c>
    </row>
    <row r="141" spans="1:11" ht="12" customHeight="1" x14ac:dyDescent="0.25">
      <c r="A141" s="182" t="s">
        <v>77</v>
      </c>
      <c r="B141" s="69" t="s">
        <v>244</v>
      </c>
      <c r="C141" s="65">
        <v>0</v>
      </c>
    </row>
    <row r="142" spans="1:11" s="201" customFormat="1" ht="12" customHeight="1" thickBot="1" x14ac:dyDescent="0.3">
      <c r="A142" s="204" t="s">
        <v>79</v>
      </c>
      <c r="B142" s="70" t="s">
        <v>245</v>
      </c>
      <c r="C142" s="65">
        <v>0</v>
      </c>
    </row>
    <row r="143" spans="1:11" ht="12" customHeight="1" thickBot="1" x14ac:dyDescent="0.3">
      <c r="A143" s="43" t="s">
        <v>91</v>
      </c>
      <c r="B143" s="68" t="s">
        <v>430</v>
      </c>
      <c r="C143" s="24">
        <v>514601306</v>
      </c>
      <c r="K143" s="207"/>
    </row>
    <row r="144" spans="1:11" x14ac:dyDescent="0.25">
      <c r="A144" s="182" t="s">
        <v>93</v>
      </c>
      <c r="B144" s="69" t="s">
        <v>247</v>
      </c>
      <c r="C144" s="65">
        <v>0</v>
      </c>
    </row>
    <row r="145" spans="1:3" ht="12" customHeight="1" x14ac:dyDescent="0.25">
      <c r="A145" s="182" t="s">
        <v>95</v>
      </c>
      <c r="B145" s="69" t="s">
        <v>248</v>
      </c>
      <c r="C145" s="65">
        <v>18607309</v>
      </c>
    </row>
    <row r="146" spans="1:3" ht="12" customHeight="1" x14ac:dyDescent="0.25">
      <c r="A146" s="182" t="s">
        <v>97</v>
      </c>
      <c r="B146" s="69" t="s">
        <v>431</v>
      </c>
      <c r="C146" s="65">
        <v>494961166</v>
      </c>
    </row>
    <row r="147" spans="1:3" s="201" customFormat="1" ht="12" customHeight="1" x14ac:dyDescent="0.25">
      <c r="A147" s="182" t="s">
        <v>99</v>
      </c>
      <c r="B147" s="69" t="s">
        <v>249</v>
      </c>
      <c r="C147" s="65">
        <v>0</v>
      </c>
    </row>
    <row r="148" spans="1:3" s="201" customFormat="1" ht="12" customHeight="1" thickBot="1" x14ac:dyDescent="0.3">
      <c r="A148" s="204" t="s">
        <v>101</v>
      </c>
      <c r="B148" s="70" t="s">
        <v>250</v>
      </c>
      <c r="C148" s="65">
        <v>1032831</v>
      </c>
    </row>
    <row r="149" spans="1:3" s="201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3" s="201" customFormat="1" ht="12" customHeight="1" x14ac:dyDescent="0.25">
      <c r="A150" s="182" t="s">
        <v>105</v>
      </c>
      <c r="B150" s="69" t="s">
        <v>253</v>
      </c>
      <c r="C150" s="65">
        <v>0</v>
      </c>
    </row>
    <row r="151" spans="1:3" s="201" customFormat="1" ht="12" customHeight="1" x14ac:dyDescent="0.25">
      <c r="A151" s="182" t="s">
        <v>107</v>
      </c>
      <c r="B151" s="69" t="s">
        <v>254</v>
      </c>
      <c r="C151" s="65">
        <v>0</v>
      </c>
    </row>
    <row r="152" spans="1:3" s="201" customFormat="1" ht="12" customHeight="1" x14ac:dyDescent="0.25">
      <c r="A152" s="182" t="s">
        <v>109</v>
      </c>
      <c r="B152" s="69" t="s">
        <v>255</v>
      </c>
      <c r="C152" s="65">
        <v>0</v>
      </c>
    </row>
    <row r="153" spans="1:3" s="201" customFormat="1" ht="12" customHeight="1" x14ac:dyDescent="0.25">
      <c r="A153" s="182" t="s">
        <v>111</v>
      </c>
      <c r="B153" s="69" t="s">
        <v>432</v>
      </c>
      <c r="C153" s="65">
        <v>0</v>
      </c>
    </row>
    <row r="154" spans="1:3" ht="12.75" customHeight="1" thickBot="1" x14ac:dyDescent="0.3">
      <c r="A154" s="204" t="s">
        <v>257</v>
      </c>
      <c r="B154" s="70" t="s">
        <v>258</v>
      </c>
      <c r="C154" s="67">
        <v>0</v>
      </c>
    </row>
    <row r="155" spans="1:3" ht="12.75" customHeight="1" thickBot="1" x14ac:dyDescent="0.3">
      <c r="A155" s="208" t="s">
        <v>113</v>
      </c>
      <c r="B155" s="68" t="s">
        <v>259</v>
      </c>
      <c r="C155" s="209">
        <v>0</v>
      </c>
    </row>
    <row r="156" spans="1:3" ht="12.75" customHeight="1" thickBot="1" x14ac:dyDescent="0.3">
      <c r="A156" s="210" t="s">
        <v>260</v>
      </c>
      <c r="B156" s="211" t="s">
        <v>261</v>
      </c>
      <c r="C156" s="212">
        <v>0</v>
      </c>
    </row>
    <row r="157" spans="1:3" ht="12" customHeight="1" thickBot="1" x14ac:dyDescent="0.3">
      <c r="A157" s="43" t="s">
        <v>262</v>
      </c>
      <c r="B157" s="68" t="s">
        <v>263</v>
      </c>
      <c r="C157" s="73">
        <v>518873306</v>
      </c>
    </row>
    <row r="158" spans="1:3" ht="15" customHeight="1" thickBot="1" x14ac:dyDescent="0.3">
      <c r="A158" s="213" t="s">
        <v>264</v>
      </c>
      <c r="B158" s="77" t="s">
        <v>265</v>
      </c>
      <c r="C158" s="73">
        <v>2015680859</v>
      </c>
    </row>
    <row r="159" spans="1:3" ht="13.5" thickBot="1" x14ac:dyDescent="0.3"/>
    <row r="160" spans="1:3" ht="15" customHeight="1" thickBot="1" x14ac:dyDescent="0.3">
      <c r="A160" s="217" t="s">
        <v>433</v>
      </c>
      <c r="B160" s="218"/>
      <c r="C160" s="219">
        <v>7</v>
      </c>
    </row>
    <row r="161" spans="1:3" ht="14.25" customHeight="1" thickBot="1" x14ac:dyDescent="0.3">
      <c r="A161" s="217" t="s">
        <v>434</v>
      </c>
      <c r="B161" s="218"/>
      <c r="C161" s="219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130" zoomScaleNormal="100" zoomScaleSheetLayoutView="130" workbookViewId="0">
      <selection activeCell="C3" sqref="C3"/>
    </sheetView>
  </sheetViews>
  <sheetFormatPr defaultRowHeight="12.75" x14ac:dyDescent="0.25"/>
  <cols>
    <col min="1" max="1" width="16.7109375" style="214" customWidth="1"/>
    <col min="2" max="2" width="61.7109375" style="215" customWidth="1"/>
    <col min="3" max="3" width="21.42578125" style="216" customWidth="1"/>
    <col min="4" max="4" width="10.28515625" style="174" customWidth="1"/>
    <col min="5" max="5" width="17.85546875" style="174" bestFit="1" customWidth="1"/>
    <col min="6" max="6" width="14.5703125" style="174" bestFit="1" customWidth="1"/>
    <col min="7" max="16384" width="9.140625" style="174"/>
  </cols>
  <sheetData>
    <row r="1" spans="1:5" ht="27.75" customHeight="1" x14ac:dyDescent="0.25">
      <c r="A1" s="371" t="s">
        <v>490</v>
      </c>
      <c r="B1" s="371"/>
      <c r="C1" s="371"/>
    </row>
    <row r="2" spans="1:5" s="160" customFormat="1" ht="16.5" customHeight="1" thickBot="1" x14ac:dyDescent="0.3">
      <c r="A2" s="157"/>
      <c r="B2" s="158"/>
      <c r="C2" s="159" t="s">
        <v>494</v>
      </c>
    </row>
    <row r="3" spans="1:5" s="164" customFormat="1" ht="21" customHeight="1" x14ac:dyDescent="0.25">
      <c r="A3" s="161" t="s">
        <v>276</v>
      </c>
      <c r="B3" s="162" t="s">
        <v>408</v>
      </c>
      <c r="C3" s="163" t="s">
        <v>409</v>
      </c>
    </row>
    <row r="4" spans="1:5" s="164" customFormat="1" ht="16.5" thickBot="1" x14ac:dyDescent="0.3">
      <c r="A4" s="165" t="s">
        <v>410</v>
      </c>
      <c r="B4" s="166" t="s">
        <v>435</v>
      </c>
      <c r="C4" s="167" t="s">
        <v>409</v>
      </c>
    </row>
    <row r="5" spans="1:5" s="170" customFormat="1" ht="15.95" customHeight="1" thickBot="1" x14ac:dyDescent="0.3">
      <c r="A5" s="168"/>
      <c r="B5" s="168"/>
      <c r="C5" s="169" t="s">
        <v>273</v>
      </c>
    </row>
    <row r="6" spans="1:5" ht="13.5" thickBot="1" x14ac:dyDescent="0.3">
      <c r="A6" s="171" t="s">
        <v>412</v>
      </c>
      <c r="B6" s="172" t="s">
        <v>413</v>
      </c>
      <c r="C6" s="173" t="s">
        <v>414</v>
      </c>
    </row>
    <row r="7" spans="1:5" s="178" customFormat="1" ht="12.95" customHeight="1" thickBot="1" x14ac:dyDescent="0.3">
      <c r="A7" s="175"/>
      <c r="B7" s="176" t="s">
        <v>5</v>
      </c>
      <c r="C7" s="177" t="s">
        <v>6</v>
      </c>
    </row>
    <row r="8" spans="1:5" s="178" customFormat="1" ht="15.95" customHeight="1" thickBot="1" x14ac:dyDescent="0.3">
      <c r="A8" s="179"/>
      <c r="B8" s="180" t="s">
        <v>274</v>
      </c>
      <c r="C8" s="181"/>
    </row>
    <row r="9" spans="1:5" s="178" customFormat="1" ht="12" customHeight="1" thickBot="1" x14ac:dyDescent="0.3">
      <c r="A9" s="43" t="s">
        <v>7</v>
      </c>
      <c r="B9" s="11" t="s">
        <v>8</v>
      </c>
      <c r="C9" s="12">
        <v>532573207</v>
      </c>
    </row>
    <row r="10" spans="1:5" s="183" customFormat="1" ht="12" customHeight="1" x14ac:dyDescent="0.2">
      <c r="A10" s="182" t="s">
        <v>9</v>
      </c>
      <c r="B10" s="15" t="s">
        <v>10</v>
      </c>
      <c r="C10" s="16">
        <v>202192087</v>
      </c>
    </row>
    <row r="11" spans="1:5" s="185" customFormat="1" ht="12" customHeight="1" x14ac:dyDescent="0.2">
      <c r="A11" s="184" t="s">
        <v>11</v>
      </c>
      <c r="B11" s="18" t="s">
        <v>12</v>
      </c>
      <c r="C11" s="53">
        <v>93732133</v>
      </c>
    </row>
    <row r="12" spans="1:5" s="185" customFormat="1" ht="12" customHeight="1" x14ac:dyDescent="0.2">
      <c r="A12" s="184" t="s">
        <v>13</v>
      </c>
      <c r="B12" s="18" t="s">
        <v>14</v>
      </c>
      <c r="C12" s="53">
        <v>183323380</v>
      </c>
    </row>
    <row r="13" spans="1:5" s="185" customFormat="1" ht="12" customHeight="1" x14ac:dyDescent="0.2">
      <c r="A13" s="184" t="s">
        <v>15</v>
      </c>
      <c r="B13" s="18" t="s">
        <v>16</v>
      </c>
      <c r="C13" s="53">
        <v>8614060</v>
      </c>
      <c r="E13" s="220"/>
    </row>
    <row r="14" spans="1:5" s="185" customFormat="1" ht="12" customHeight="1" x14ac:dyDescent="0.2">
      <c r="A14" s="184" t="s">
        <v>17</v>
      </c>
      <c r="B14" s="18" t="s">
        <v>415</v>
      </c>
      <c r="C14" s="53">
        <v>44000547</v>
      </c>
      <c r="D14" s="221"/>
      <c r="E14" s="222"/>
    </row>
    <row r="15" spans="1:5" s="183" customFormat="1" ht="12" customHeight="1" thickBot="1" x14ac:dyDescent="0.25">
      <c r="A15" s="187" t="s">
        <v>19</v>
      </c>
      <c r="B15" s="23" t="s">
        <v>20</v>
      </c>
      <c r="C15" s="53">
        <v>711000</v>
      </c>
      <c r="D15" s="221"/>
      <c r="E15" s="222"/>
    </row>
    <row r="16" spans="1:5" s="183" customFormat="1" ht="12" customHeight="1" thickBot="1" x14ac:dyDescent="0.3">
      <c r="A16" s="43" t="s">
        <v>21</v>
      </c>
      <c r="B16" s="22" t="s">
        <v>22</v>
      </c>
      <c r="C16" s="12">
        <v>268987167</v>
      </c>
      <c r="D16" s="221"/>
      <c r="E16" s="222"/>
    </row>
    <row r="17" spans="1:6" s="183" customFormat="1" ht="12" customHeight="1" x14ac:dyDescent="0.2">
      <c r="A17" s="182" t="s">
        <v>23</v>
      </c>
      <c r="B17" s="15" t="s">
        <v>24</v>
      </c>
      <c r="C17" s="16"/>
      <c r="D17" s="221"/>
      <c r="E17" s="222"/>
    </row>
    <row r="18" spans="1:6" s="183" customFormat="1" ht="12" customHeight="1" x14ac:dyDescent="0.2">
      <c r="A18" s="184" t="s">
        <v>25</v>
      </c>
      <c r="B18" s="18" t="s">
        <v>26</v>
      </c>
      <c r="C18" s="53"/>
      <c r="D18" s="185"/>
      <c r="E18" s="222"/>
    </row>
    <row r="19" spans="1:6" s="183" customFormat="1" ht="12" customHeight="1" x14ac:dyDescent="0.2">
      <c r="A19" s="184" t="s">
        <v>27</v>
      </c>
      <c r="B19" s="18" t="s">
        <v>28</v>
      </c>
      <c r="C19" s="53"/>
      <c r="E19" s="222"/>
    </row>
    <row r="20" spans="1:6" s="183" customFormat="1" ht="12" customHeight="1" x14ac:dyDescent="0.2">
      <c r="A20" s="184" t="s">
        <v>29</v>
      </c>
      <c r="B20" s="18" t="s">
        <v>30</v>
      </c>
      <c r="C20" s="53"/>
      <c r="E20" s="223"/>
    </row>
    <row r="21" spans="1:6" s="183" customFormat="1" ht="12" customHeight="1" x14ac:dyDescent="0.2">
      <c r="A21" s="184" t="s">
        <v>31</v>
      </c>
      <c r="B21" s="18" t="s">
        <v>32</v>
      </c>
      <c r="C21" s="53">
        <v>268987167</v>
      </c>
      <c r="D21" s="221"/>
      <c r="E21" s="222"/>
    </row>
    <row r="22" spans="1:6" s="185" customFormat="1" ht="12" customHeight="1" thickBot="1" x14ac:dyDescent="0.25">
      <c r="A22" s="187" t="s">
        <v>33</v>
      </c>
      <c r="B22" s="23" t="s">
        <v>34</v>
      </c>
      <c r="C22" s="57">
        <v>21983094</v>
      </c>
      <c r="D22" s="224"/>
      <c r="E22" s="222"/>
      <c r="F22" s="220"/>
    </row>
    <row r="23" spans="1:6" s="185" customFormat="1" ht="12" customHeight="1" thickBot="1" x14ac:dyDescent="0.3">
      <c r="A23" s="43" t="s">
        <v>35</v>
      </c>
      <c r="B23" s="11" t="s">
        <v>36</v>
      </c>
      <c r="C23" s="12">
        <v>240356161</v>
      </c>
      <c r="E23" s="222"/>
    </row>
    <row r="24" spans="1:6" s="185" customFormat="1" ht="12" customHeight="1" x14ac:dyDescent="0.2">
      <c r="A24" s="182" t="s">
        <v>37</v>
      </c>
      <c r="B24" s="15" t="s">
        <v>38</v>
      </c>
      <c r="C24" s="16"/>
      <c r="E24" s="220"/>
    </row>
    <row r="25" spans="1:6" s="183" customFormat="1" ht="12" customHeight="1" x14ac:dyDescent="0.2">
      <c r="A25" s="184" t="s">
        <v>39</v>
      </c>
      <c r="B25" s="18" t="s">
        <v>40</v>
      </c>
      <c r="C25" s="53"/>
      <c r="D25" s="221"/>
      <c r="E25" s="222"/>
    </row>
    <row r="26" spans="1:6" s="185" customFormat="1" ht="12" customHeight="1" x14ac:dyDescent="0.2">
      <c r="A26" s="184" t="s">
        <v>41</v>
      </c>
      <c r="B26" s="18" t="s">
        <v>42</v>
      </c>
      <c r="C26" s="53"/>
      <c r="E26" s="220"/>
    </row>
    <row r="27" spans="1:6" s="185" customFormat="1" ht="12" customHeight="1" x14ac:dyDescent="0.2">
      <c r="A27" s="184" t="s">
        <v>43</v>
      </c>
      <c r="B27" s="18" t="s">
        <v>44</v>
      </c>
      <c r="C27" s="53"/>
    </row>
    <row r="28" spans="1:6" s="185" customFormat="1" ht="12" customHeight="1" x14ac:dyDescent="0.2">
      <c r="A28" s="184" t="s">
        <v>45</v>
      </c>
      <c r="B28" s="18" t="s">
        <v>46</v>
      </c>
      <c r="C28" s="53">
        <v>240356161</v>
      </c>
    </row>
    <row r="29" spans="1:6" s="185" customFormat="1" ht="12" customHeight="1" thickBot="1" x14ac:dyDescent="0.25">
      <c r="A29" s="187" t="s">
        <v>47</v>
      </c>
      <c r="B29" s="23" t="s">
        <v>48</v>
      </c>
      <c r="C29" s="57">
        <v>236953279</v>
      </c>
    </row>
    <row r="30" spans="1:6" s="185" customFormat="1" ht="12" customHeight="1" thickBot="1" x14ac:dyDescent="0.3">
      <c r="A30" s="43" t="s">
        <v>49</v>
      </c>
      <c r="B30" s="11" t="s">
        <v>271</v>
      </c>
      <c r="C30" s="24">
        <v>105070074</v>
      </c>
    </row>
    <row r="31" spans="1:6" s="185" customFormat="1" ht="12" customHeight="1" x14ac:dyDescent="0.2">
      <c r="A31" s="182" t="s">
        <v>51</v>
      </c>
      <c r="B31" s="15" t="s">
        <v>52</v>
      </c>
      <c r="C31" s="16"/>
    </row>
    <row r="32" spans="1:6" s="185" customFormat="1" ht="12" customHeight="1" x14ac:dyDescent="0.2">
      <c r="A32" s="184" t="s">
        <v>53</v>
      </c>
      <c r="B32" s="18" t="s">
        <v>54</v>
      </c>
      <c r="C32" s="53">
        <v>15000</v>
      </c>
    </row>
    <row r="33" spans="1:6" s="185" customFormat="1" ht="12" customHeight="1" x14ac:dyDescent="0.2">
      <c r="A33" s="184" t="s">
        <v>55</v>
      </c>
      <c r="B33" s="18" t="s">
        <v>56</v>
      </c>
      <c r="C33" s="53">
        <v>14000000</v>
      </c>
    </row>
    <row r="34" spans="1:6" s="185" customFormat="1" ht="12" customHeight="1" x14ac:dyDescent="0.2">
      <c r="A34" s="184" t="s">
        <v>57</v>
      </c>
      <c r="B34" s="18" t="s">
        <v>58</v>
      </c>
      <c r="C34" s="53">
        <v>76645074</v>
      </c>
    </row>
    <row r="35" spans="1:6" s="185" customFormat="1" ht="12" customHeight="1" x14ac:dyDescent="0.2">
      <c r="A35" s="184" t="s">
        <v>59</v>
      </c>
      <c r="B35" s="18" t="s">
        <v>60</v>
      </c>
      <c r="C35" s="53">
        <v>10000</v>
      </c>
      <c r="E35" s="225"/>
    </row>
    <row r="36" spans="1:6" s="185" customFormat="1" ht="12" customHeight="1" x14ac:dyDescent="0.2">
      <c r="A36" s="184" t="s">
        <v>61</v>
      </c>
      <c r="B36" s="18" t="s">
        <v>62</v>
      </c>
      <c r="C36" s="53">
        <v>13000000</v>
      </c>
      <c r="E36" s="225"/>
    </row>
    <row r="37" spans="1:6" s="185" customFormat="1" ht="12" customHeight="1" x14ac:dyDescent="0.2">
      <c r="A37" s="187" t="s">
        <v>63</v>
      </c>
      <c r="B37" s="18" t="s">
        <v>64</v>
      </c>
      <c r="C37" s="53"/>
      <c r="E37" s="225"/>
    </row>
    <row r="38" spans="1:6" s="185" customFormat="1" ht="12" customHeight="1" thickBot="1" x14ac:dyDescent="0.25">
      <c r="A38" s="187" t="s">
        <v>65</v>
      </c>
      <c r="B38" s="25" t="s">
        <v>66</v>
      </c>
      <c r="C38" s="57">
        <v>1400000</v>
      </c>
      <c r="E38" s="225"/>
    </row>
    <row r="39" spans="1:6" s="185" customFormat="1" ht="12" customHeight="1" thickBot="1" x14ac:dyDescent="0.3">
      <c r="A39" s="43" t="s">
        <v>67</v>
      </c>
      <c r="B39" s="11" t="s">
        <v>68</v>
      </c>
      <c r="C39" s="12">
        <v>23142729</v>
      </c>
      <c r="E39" s="225"/>
    </row>
    <row r="40" spans="1:6" s="185" customFormat="1" ht="12" customHeight="1" x14ac:dyDescent="0.2">
      <c r="A40" s="182" t="s">
        <v>69</v>
      </c>
      <c r="B40" s="15" t="s">
        <v>70</v>
      </c>
      <c r="C40" s="16"/>
    </row>
    <row r="41" spans="1:6" s="185" customFormat="1" ht="12" customHeight="1" x14ac:dyDescent="0.2">
      <c r="A41" s="184" t="s">
        <v>71</v>
      </c>
      <c r="B41" s="18" t="s">
        <v>72</v>
      </c>
      <c r="C41" s="53">
        <v>10691980</v>
      </c>
      <c r="E41" s="225"/>
    </row>
    <row r="42" spans="1:6" s="185" customFormat="1" ht="12" customHeight="1" x14ac:dyDescent="0.2">
      <c r="A42" s="184" t="s">
        <v>73</v>
      </c>
      <c r="B42" s="18" t="s">
        <v>74</v>
      </c>
      <c r="C42" s="53">
        <v>2800000</v>
      </c>
    </row>
    <row r="43" spans="1:6" s="185" customFormat="1" ht="12" customHeight="1" x14ac:dyDescent="0.2">
      <c r="A43" s="184" t="s">
        <v>75</v>
      </c>
      <c r="B43" s="18" t="s">
        <v>76</v>
      </c>
      <c r="C43" s="53"/>
    </row>
    <row r="44" spans="1:6" s="185" customFormat="1" ht="12" customHeight="1" x14ac:dyDescent="0.2">
      <c r="A44" s="184" t="s">
        <v>77</v>
      </c>
      <c r="B44" s="18" t="s">
        <v>78</v>
      </c>
      <c r="C44" s="53"/>
    </row>
    <row r="45" spans="1:6" s="185" customFormat="1" ht="12" customHeight="1" x14ac:dyDescent="0.2">
      <c r="A45" s="184" t="s">
        <v>79</v>
      </c>
      <c r="B45" s="18" t="s">
        <v>80</v>
      </c>
      <c r="C45" s="53">
        <v>3141020</v>
      </c>
    </row>
    <row r="46" spans="1:6" s="185" customFormat="1" ht="12" customHeight="1" x14ac:dyDescent="0.2">
      <c r="A46" s="184" t="s">
        <v>81</v>
      </c>
      <c r="B46" s="18" t="s">
        <v>82</v>
      </c>
      <c r="C46" s="53">
        <v>3500000</v>
      </c>
    </row>
    <row r="47" spans="1:6" s="185" customFormat="1" ht="12" customHeight="1" x14ac:dyDescent="0.2">
      <c r="A47" s="184" t="s">
        <v>83</v>
      </c>
      <c r="B47" s="18" t="s">
        <v>84</v>
      </c>
      <c r="C47" s="53"/>
      <c r="F47" s="225"/>
    </row>
    <row r="48" spans="1:6" s="185" customFormat="1" ht="12" customHeight="1" x14ac:dyDescent="0.2">
      <c r="A48" s="184" t="s">
        <v>85</v>
      </c>
      <c r="B48" s="18" t="s">
        <v>86</v>
      </c>
      <c r="C48" s="27"/>
      <c r="F48" s="225"/>
    </row>
    <row r="49" spans="1:6" s="185" customFormat="1" ht="12" customHeight="1" x14ac:dyDescent="0.2">
      <c r="A49" s="187" t="s">
        <v>87</v>
      </c>
      <c r="B49" s="23" t="s">
        <v>88</v>
      </c>
      <c r="C49" s="81">
        <v>390400</v>
      </c>
      <c r="F49" s="225"/>
    </row>
    <row r="50" spans="1:6" s="185" customFormat="1" ht="12" customHeight="1" thickBot="1" x14ac:dyDescent="0.25">
      <c r="A50" s="187" t="s">
        <v>89</v>
      </c>
      <c r="B50" s="23" t="s">
        <v>90</v>
      </c>
      <c r="C50" s="81">
        <v>2619329</v>
      </c>
      <c r="F50" s="225"/>
    </row>
    <row r="51" spans="1:6" s="185" customFormat="1" ht="12" customHeight="1" thickBot="1" x14ac:dyDescent="0.3">
      <c r="A51" s="43" t="s">
        <v>91</v>
      </c>
      <c r="B51" s="11" t="s">
        <v>92</v>
      </c>
      <c r="C51" s="12">
        <v>68302000</v>
      </c>
      <c r="F51" s="225"/>
    </row>
    <row r="52" spans="1:6" s="185" customFormat="1" ht="12" customHeight="1" x14ac:dyDescent="0.2">
      <c r="A52" s="182" t="s">
        <v>93</v>
      </c>
      <c r="B52" s="15" t="s">
        <v>94</v>
      </c>
      <c r="C52" s="26"/>
      <c r="F52" s="225"/>
    </row>
    <row r="53" spans="1:6" s="185" customFormat="1" ht="12" customHeight="1" x14ac:dyDescent="0.2">
      <c r="A53" s="184" t="s">
        <v>95</v>
      </c>
      <c r="B53" s="18" t="s">
        <v>96</v>
      </c>
      <c r="C53" s="27">
        <v>68302000</v>
      </c>
    </row>
    <row r="54" spans="1:6" s="185" customFormat="1" ht="12" customHeight="1" x14ac:dyDescent="0.2">
      <c r="A54" s="184" t="s">
        <v>97</v>
      </c>
      <c r="B54" s="18" t="s">
        <v>98</v>
      </c>
      <c r="C54" s="27">
        <v>0</v>
      </c>
    </row>
    <row r="55" spans="1:6" s="185" customFormat="1" ht="12" customHeight="1" x14ac:dyDescent="0.2">
      <c r="A55" s="184" t="s">
        <v>99</v>
      </c>
      <c r="B55" s="18" t="s">
        <v>100</v>
      </c>
      <c r="C55" s="27"/>
    </row>
    <row r="56" spans="1:6" s="185" customFormat="1" ht="12" customHeight="1" thickBot="1" x14ac:dyDescent="0.25">
      <c r="A56" s="187" t="s">
        <v>101</v>
      </c>
      <c r="B56" s="23" t="s">
        <v>102</v>
      </c>
      <c r="C56" s="81"/>
    </row>
    <row r="57" spans="1:6" s="185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6" s="185" customFormat="1" ht="12" customHeight="1" x14ac:dyDescent="0.2">
      <c r="A58" s="182" t="s">
        <v>105</v>
      </c>
      <c r="B58" s="15" t="s">
        <v>106</v>
      </c>
      <c r="C58" s="16"/>
    </row>
    <row r="59" spans="1:6" s="185" customFormat="1" ht="12" customHeight="1" x14ac:dyDescent="0.2">
      <c r="A59" s="184" t="s">
        <v>107</v>
      </c>
      <c r="B59" s="18" t="s">
        <v>108</v>
      </c>
      <c r="C59" s="53"/>
    </row>
    <row r="60" spans="1:6" s="185" customFormat="1" ht="12" customHeight="1" x14ac:dyDescent="0.2">
      <c r="A60" s="184" t="s">
        <v>109</v>
      </c>
      <c r="B60" s="18" t="s">
        <v>110</v>
      </c>
      <c r="C60" s="53"/>
    </row>
    <row r="61" spans="1:6" s="185" customFormat="1" ht="12" customHeight="1" thickBot="1" x14ac:dyDescent="0.25">
      <c r="A61" s="187" t="s">
        <v>111</v>
      </c>
      <c r="B61" s="23" t="s">
        <v>112</v>
      </c>
      <c r="C61" s="57"/>
    </row>
    <row r="62" spans="1:6" s="185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6" s="185" customFormat="1" ht="12" customHeight="1" x14ac:dyDescent="0.2">
      <c r="A63" s="182" t="s">
        <v>115</v>
      </c>
      <c r="B63" s="15" t="s">
        <v>116</v>
      </c>
      <c r="C63" s="27"/>
    </row>
    <row r="64" spans="1:6" s="185" customFormat="1" ht="12" customHeight="1" x14ac:dyDescent="0.2">
      <c r="A64" s="184" t="s">
        <v>117</v>
      </c>
      <c r="B64" s="18" t="s">
        <v>118</v>
      </c>
      <c r="C64" s="27">
        <v>1810000</v>
      </c>
    </row>
    <row r="65" spans="1:3" s="185" customFormat="1" ht="12" customHeight="1" x14ac:dyDescent="0.2">
      <c r="A65" s="184" t="s">
        <v>119</v>
      </c>
      <c r="B65" s="18" t="s">
        <v>120</v>
      </c>
      <c r="C65" s="27"/>
    </row>
    <row r="66" spans="1:3" s="185" customFormat="1" ht="12" customHeight="1" thickBot="1" x14ac:dyDescent="0.25">
      <c r="A66" s="187" t="s">
        <v>121</v>
      </c>
      <c r="B66" s="23" t="s">
        <v>122</v>
      </c>
      <c r="C66" s="27"/>
    </row>
    <row r="67" spans="1:3" s="185" customFormat="1" ht="12" customHeight="1" thickBot="1" x14ac:dyDescent="0.3">
      <c r="A67" s="43" t="s">
        <v>260</v>
      </c>
      <c r="B67" s="11" t="s">
        <v>124</v>
      </c>
      <c r="C67" s="24">
        <v>1240241338</v>
      </c>
    </row>
    <row r="68" spans="1:3" s="185" customFormat="1" ht="12" customHeight="1" thickBot="1" x14ac:dyDescent="0.2">
      <c r="A68" s="189" t="s">
        <v>416</v>
      </c>
      <c r="B68" s="22" t="s">
        <v>126</v>
      </c>
      <c r="C68" s="12">
        <v>16400000</v>
      </c>
    </row>
    <row r="69" spans="1:3" s="185" customFormat="1" ht="12" customHeight="1" x14ac:dyDescent="0.2">
      <c r="A69" s="182" t="s">
        <v>127</v>
      </c>
      <c r="B69" s="15" t="s">
        <v>128</v>
      </c>
      <c r="C69" s="27">
        <v>16400000</v>
      </c>
    </row>
    <row r="70" spans="1:3" s="185" customFormat="1" ht="12" customHeight="1" x14ac:dyDescent="0.2">
      <c r="A70" s="184" t="s">
        <v>129</v>
      </c>
      <c r="B70" s="18" t="s">
        <v>130</v>
      </c>
      <c r="C70" s="27"/>
    </row>
    <row r="71" spans="1:3" s="185" customFormat="1" ht="12" customHeight="1" thickBot="1" x14ac:dyDescent="0.25">
      <c r="A71" s="187" t="s">
        <v>131</v>
      </c>
      <c r="B71" s="190" t="s">
        <v>417</v>
      </c>
      <c r="C71" s="27"/>
    </row>
    <row r="72" spans="1:3" s="185" customFormat="1" ht="12" customHeight="1" thickBot="1" x14ac:dyDescent="0.2">
      <c r="A72" s="189" t="s">
        <v>133</v>
      </c>
      <c r="B72" s="22" t="s">
        <v>134</v>
      </c>
      <c r="C72" s="12">
        <v>0</v>
      </c>
    </row>
    <row r="73" spans="1:3" s="185" customFormat="1" ht="12" customHeight="1" x14ac:dyDescent="0.2">
      <c r="A73" s="182" t="s">
        <v>135</v>
      </c>
      <c r="B73" s="15" t="s">
        <v>136</v>
      </c>
      <c r="C73" s="27"/>
    </row>
    <row r="74" spans="1:3" s="185" customFormat="1" ht="12" customHeight="1" x14ac:dyDescent="0.2">
      <c r="A74" s="184" t="s">
        <v>137</v>
      </c>
      <c r="B74" s="18" t="s">
        <v>138</v>
      </c>
      <c r="C74" s="27"/>
    </row>
    <row r="75" spans="1:3" s="185" customFormat="1" ht="12" customHeight="1" x14ac:dyDescent="0.2">
      <c r="A75" s="184" t="s">
        <v>139</v>
      </c>
      <c r="B75" s="18" t="s">
        <v>140</v>
      </c>
      <c r="C75" s="27"/>
    </row>
    <row r="76" spans="1:3" s="185" customFormat="1" ht="12" customHeight="1" thickBot="1" x14ac:dyDescent="0.25">
      <c r="A76" s="187" t="s">
        <v>141</v>
      </c>
      <c r="B76" s="23" t="s">
        <v>142</v>
      </c>
      <c r="C76" s="27"/>
    </row>
    <row r="77" spans="1:3" s="185" customFormat="1" ht="12" customHeight="1" thickBot="1" x14ac:dyDescent="0.2">
      <c r="A77" s="189" t="s">
        <v>143</v>
      </c>
      <c r="B77" s="22" t="s">
        <v>144</v>
      </c>
      <c r="C77" s="12">
        <v>749439483</v>
      </c>
    </row>
    <row r="78" spans="1:3" s="185" customFormat="1" ht="12" customHeight="1" x14ac:dyDescent="0.2">
      <c r="A78" s="182" t="s">
        <v>145</v>
      </c>
      <c r="B78" s="15" t="s">
        <v>146</v>
      </c>
      <c r="C78" s="27">
        <v>749439483</v>
      </c>
    </row>
    <row r="79" spans="1:3" s="185" customFormat="1" ht="12" customHeight="1" thickBot="1" x14ac:dyDescent="0.25">
      <c r="A79" s="187" t="s">
        <v>147</v>
      </c>
      <c r="B79" s="23" t="s">
        <v>148</v>
      </c>
      <c r="C79" s="27"/>
    </row>
    <row r="80" spans="1:3" s="183" customFormat="1" ht="12" customHeight="1" thickBot="1" x14ac:dyDescent="0.2">
      <c r="A80" s="189" t="s">
        <v>149</v>
      </c>
      <c r="B80" s="22" t="s">
        <v>150</v>
      </c>
      <c r="C80" s="12">
        <v>0</v>
      </c>
    </row>
    <row r="81" spans="1:3" s="185" customFormat="1" ht="12" customHeight="1" x14ac:dyDescent="0.2">
      <c r="A81" s="182" t="s">
        <v>151</v>
      </c>
      <c r="B81" s="15" t="s">
        <v>152</v>
      </c>
      <c r="C81" s="27"/>
    </row>
    <row r="82" spans="1:3" s="185" customFormat="1" ht="12" customHeight="1" x14ac:dyDescent="0.2">
      <c r="A82" s="184" t="s">
        <v>153</v>
      </c>
      <c r="B82" s="18" t="s">
        <v>154</v>
      </c>
      <c r="C82" s="27"/>
    </row>
    <row r="83" spans="1:3" s="185" customFormat="1" ht="12" customHeight="1" thickBot="1" x14ac:dyDescent="0.25">
      <c r="A83" s="187" t="s">
        <v>155</v>
      </c>
      <c r="B83" s="23" t="s">
        <v>156</v>
      </c>
      <c r="C83" s="27"/>
    </row>
    <row r="84" spans="1:3" s="185" customFormat="1" ht="12" customHeight="1" thickBot="1" x14ac:dyDescent="0.2">
      <c r="A84" s="189" t="s">
        <v>157</v>
      </c>
      <c r="B84" s="22" t="s">
        <v>158</v>
      </c>
      <c r="C84" s="12">
        <v>0</v>
      </c>
    </row>
    <row r="85" spans="1:3" s="185" customFormat="1" ht="12" customHeight="1" x14ac:dyDescent="0.2">
      <c r="A85" s="191" t="s">
        <v>159</v>
      </c>
      <c r="B85" s="15" t="s">
        <v>160</v>
      </c>
      <c r="C85" s="27"/>
    </row>
    <row r="86" spans="1:3" s="185" customFormat="1" ht="12" customHeight="1" x14ac:dyDescent="0.2">
      <c r="A86" s="192" t="s">
        <v>161</v>
      </c>
      <c r="B86" s="18" t="s">
        <v>162</v>
      </c>
      <c r="C86" s="27"/>
    </row>
    <row r="87" spans="1:3" s="185" customFormat="1" ht="12" customHeight="1" x14ac:dyDescent="0.2">
      <c r="A87" s="192" t="s">
        <v>163</v>
      </c>
      <c r="B87" s="18" t="s">
        <v>164</v>
      </c>
      <c r="C87" s="27"/>
    </row>
    <row r="88" spans="1:3" s="183" customFormat="1" ht="12" customHeight="1" thickBot="1" x14ac:dyDescent="0.25">
      <c r="A88" s="193" t="s">
        <v>165</v>
      </c>
      <c r="B88" s="23" t="s">
        <v>166</v>
      </c>
      <c r="C88" s="27"/>
    </row>
    <row r="89" spans="1:3" s="183" customFormat="1" ht="12" customHeight="1" thickBot="1" x14ac:dyDescent="0.2">
      <c r="A89" s="189" t="s">
        <v>167</v>
      </c>
      <c r="B89" s="22" t="s">
        <v>168</v>
      </c>
      <c r="C89" s="34"/>
    </row>
    <row r="90" spans="1:3" s="183" customFormat="1" ht="12" customHeight="1" thickBot="1" x14ac:dyDescent="0.2">
      <c r="A90" s="189" t="s">
        <v>418</v>
      </c>
      <c r="B90" s="22" t="s">
        <v>170</v>
      </c>
      <c r="C90" s="34"/>
    </row>
    <row r="91" spans="1:3" s="183" customFormat="1" ht="12" customHeight="1" thickBot="1" x14ac:dyDescent="0.2">
      <c r="A91" s="189" t="s">
        <v>419</v>
      </c>
      <c r="B91" s="35" t="s">
        <v>172</v>
      </c>
      <c r="C91" s="24">
        <v>765839483</v>
      </c>
    </row>
    <row r="92" spans="1:3" s="183" customFormat="1" ht="12" customHeight="1" thickBot="1" x14ac:dyDescent="0.2">
      <c r="A92" s="194" t="s">
        <v>420</v>
      </c>
      <c r="B92" s="37" t="s">
        <v>421</v>
      </c>
      <c r="C92" s="24">
        <v>2006080821</v>
      </c>
    </row>
    <row r="93" spans="1:3" s="185" customFormat="1" ht="15" customHeight="1" thickBot="1" x14ac:dyDescent="0.3">
      <c r="A93" s="195"/>
      <c r="B93" s="196"/>
      <c r="C93" s="197"/>
    </row>
    <row r="94" spans="1:3" s="178" customFormat="1" ht="16.5" customHeight="1" thickBot="1" x14ac:dyDescent="0.3">
      <c r="A94" s="198"/>
      <c r="B94" s="199" t="s">
        <v>275</v>
      </c>
      <c r="C94" s="200"/>
    </row>
    <row r="95" spans="1:3" s="201" customFormat="1" ht="12" customHeight="1" thickBot="1" x14ac:dyDescent="0.3">
      <c r="A95" s="6" t="s">
        <v>7</v>
      </c>
      <c r="B95" s="47" t="s">
        <v>422</v>
      </c>
      <c r="C95" s="48">
        <v>677437777</v>
      </c>
    </row>
    <row r="96" spans="1:3" ht="12" customHeight="1" x14ac:dyDescent="0.25">
      <c r="A96" s="202" t="s">
        <v>9</v>
      </c>
      <c r="B96" s="50" t="s">
        <v>179</v>
      </c>
      <c r="C96" s="82">
        <v>237398641</v>
      </c>
    </row>
    <row r="97" spans="1:5" ht="12" customHeight="1" x14ac:dyDescent="0.25">
      <c r="A97" s="184" t="s">
        <v>11</v>
      </c>
      <c r="B97" s="52" t="s">
        <v>180</v>
      </c>
      <c r="C97" s="53">
        <v>30060880</v>
      </c>
    </row>
    <row r="98" spans="1:5" ht="12" customHeight="1" x14ac:dyDescent="0.25">
      <c r="A98" s="184" t="s">
        <v>13</v>
      </c>
      <c r="B98" s="52" t="s">
        <v>181</v>
      </c>
      <c r="C98" s="57">
        <v>261014373</v>
      </c>
    </row>
    <row r="99" spans="1:5" ht="12" customHeight="1" x14ac:dyDescent="0.25">
      <c r="A99" s="184"/>
      <c r="B99" s="203" t="s">
        <v>423</v>
      </c>
      <c r="C99" s="57">
        <v>2200000</v>
      </c>
    </row>
    <row r="100" spans="1:5" ht="12" customHeight="1" x14ac:dyDescent="0.25">
      <c r="A100" s="184" t="s">
        <v>15</v>
      </c>
      <c r="B100" s="55" t="s">
        <v>182</v>
      </c>
      <c r="C100" s="57">
        <v>21950000</v>
      </c>
    </row>
    <row r="101" spans="1:5" ht="12" customHeight="1" x14ac:dyDescent="0.25">
      <c r="A101" s="184" t="s">
        <v>183</v>
      </c>
      <c r="B101" s="56" t="s">
        <v>184</v>
      </c>
      <c r="C101" s="57">
        <v>26959557</v>
      </c>
    </row>
    <row r="102" spans="1:5" ht="12" customHeight="1" x14ac:dyDescent="0.25">
      <c r="A102" s="184" t="s">
        <v>19</v>
      </c>
      <c r="B102" s="52" t="s">
        <v>424</v>
      </c>
      <c r="C102" s="57">
        <v>129557</v>
      </c>
    </row>
    <row r="103" spans="1:5" ht="12" customHeight="1" x14ac:dyDescent="0.2">
      <c r="A103" s="184" t="s">
        <v>186</v>
      </c>
      <c r="B103" s="59" t="s">
        <v>187</v>
      </c>
      <c r="C103" s="57"/>
    </row>
    <row r="104" spans="1:5" ht="12" customHeight="1" x14ac:dyDescent="0.2">
      <c r="A104" s="184" t="s">
        <v>188</v>
      </c>
      <c r="B104" s="59" t="s">
        <v>189</v>
      </c>
      <c r="C104" s="57"/>
    </row>
    <row r="105" spans="1:5" ht="12" customHeight="1" x14ac:dyDescent="0.2">
      <c r="A105" s="184" t="s">
        <v>190</v>
      </c>
      <c r="B105" s="59" t="s">
        <v>191</v>
      </c>
      <c r="C105" s="57"/>
      <c r="E105" s="226"/>
    </row>
    <row r="106" spans="1:5" ht="12" customHeight="1" x14ac:dyDescent="0.25">
      <c r="A106" s="184" t="s">
        <v>192</v>
      </c>
      <c r="B106" s="60" t="s">
        <v>193</v>
      </c>
      <c r="C106" s="57"/>
      <c r="E106" s="226"/>
    </row>
    <row r="107" spans="1:5" ht="12" customHeight="1" x14ac:dyDescent="0.25">
      <c r="A107" s="184" t="s">
        <v>194</v>
      </c>
      <c r="B107" s="60" t="s">
        <v>195</v>
      </c>
      <c r="C107" s="57"/>
      <c r="E107" s="226"/>
    </row>
    <row r="108" spans="1:5" ht="12" customHeight="1" x14ac:dyDescent="0.2">
      <c r="A108" s="184" t="s">
        <v>196</v>
      </c>
      <c r="B108" s="59" t="s">
        <v>197</v>
      </c>
      <c r="C108" s="57">
        <v>1600000</v>
      </c>
      <c r="E108" s="226"/>
    </row>
    <row r="109" spans="1:5" ht="12" customHeight="1" x14ac:dyDescent="0.2">
      <c r="A109" s="184" t="s">
        <v>198</v>
      </c>
      <c r="B109" s="59" t="s">
        <v>199</v>
      </c>
      <c r="C109" s="57"/>
      <c r="E109" s="226"/>
    </row>
    <row r="110" spans="1:5" ht="12" customHeight="1" x14ac:dyDescent="0.25">
      <c r="A110" s="184" t="s">
        <v>200</v>
      </c>
      <c r="B110" s="60" t="s">
        <v>201</v>
      </c>
      <c r="C110" s="57"/>
      <c r="E110" s="226"/>
    </row>
    <row r="111" spans="1:5" ht="12" customHeight="1" x14ac:dyDescent="0.25">
      <c r="A111" s="204" t="s">
        <v>202</v>
      </c>
      <c r="B111" s="58" t="s">
        <v>203</v>
      </c>
      <c r="C111" s="57"/>
      <c r="E111" s="226"/>
    </row>
    <row r="112" spans="1:5" ht="12" customHeight="1" x14ac:dyDescent="0.25">
      <c r="A112" s="184" t="s">
        <v>204</v>
      </c>
      <c r="B112" s="58" t="s">
        <v>205</v>
      </c>
      <c r="C112" s="57"/>
      <c r="E112" s="226"/>
    </row>
    <row r="113" spans="1:5" ht="12" customHeight="1" x14ac:dyDescent="0.25">
      <c r="A113" s="184" t="s">
        <v>206</v>
      </c>
      <c r="B113" s="60" t="s">
        <v>207</v>
      </c>
      <c r="C113" s="53">
        <v>25230000</v>
      </c>
      <c r="E113" s="226"/>
    </row>
    <row r="114" spans="1:5" ht="12" customHeight="1" x14ac:dyDescent="0.25">
      <c r="A114" s="184" t="s">
        <v>208</v>
      </c>
      <c r="B114" s="55" t="s">
        <v>209</v>
      </c>
      <c r="C114" s="53">
        <v>100054326</v>
      </c>
      <c r="E114" s="226"/>
    </row>
    <row r="115" spans="1:5" ht="12" customHeight="1" x14ac:dyDescent="0.25">
      <c r="A115" s="187" t="s">
        <v>210</v>
      </c>
      <c r="B115" s="52" t="s">
        <v>425</v>
      </c>
      <c r="C115" s="57"/>
      <c r="E115" s="226"/>
    </row>
    <row r="116" spans="1:5" ht="12" customHeight="1" thickBot="1" x14ac:dyDescent="0.3">
      <c r="A116" s="205" t="s">
        <v>212</v>
      </c>
      <c r="B116" s="206" t="s">
        <v>426</v>
      </c>
      <c r="C116" s="227">
        <v>100054326</v>
      </c>
      <c r="E116" s="226"/>
    </row>
    <row r="117" spans="1:5" ht="12" customHeight="1" thickBot="1" x14ac:dyDescent="0.3">
      <c r="A117" s="43" t="s">
        <v>21</v>
      </c>
      <c r="B117" s="63" t="s">
        <v>214</v>
      </c>
      <c r="C117" s="12">
        <v>809769738</v>
      </c>
      <c r="E117" s="226"/>
    </row>
    <row r="118" spans="1:5" ht="12" customHeight="1" x14ac:dyDescent="0.25">
      <c r="A118" s="182" t="s">
        <v>23</v>
      </c>
      <c r="B118" s="52" t="s">
        <v>215</v>
      </c>
      <c r="C118" s="16">
        <v>793547239</v>
      </c>
      <c r="E118" s="226"/>
    </row>
    <row r="119" spans="1:5" ht="12" customHeight="1" x14ac:dyDescent="0.25">
      <c r="A119" s="182" t="s">
        <v>25</v>
      </c>
      <c r="B119" s="64" t="s">
        <v>216</v>
      </c>
      <c r="C119" s="16"/>
      <c r="E119" s="226"/>
    </row>
    <row r="120" spans="1:5" ht="12" customHeight="1" x14ac:dyDescent="0.25">
      <c r="A120" s="182" t="s">
        <v>27</v>
      </c>
      <c r="B120" s="64" t="s">
        <v>217</v>
      </c>
      <c r="C120" s="53">
        <v>12153450</v>
      </c>
      <c r="E120" s="226"/>
    </row>
    <row r="121" spans="1:5" ht="12" customHeight="1" x14ac:dyDescent="0.25">
      <c r="A121" s="182" t="s">
        <v>29</v>
      </c>
      <c r="B121" s="64" t="s">
        <v>218</v>
      </c>
      <c r="C121" s="65"/>
      <c r="E121" s="226"/>
    </row>
    <row r="122" spans="1:5" ht="12" customHeight="1" x14ac:dyDescent="0.25">
      <c r="A122" s="182" t="s">
        <v>31</v>
      </c>
      <c r="B122" s="21" t="s">
        <v>219</v>
      </c>
      <c r="C122" s="65">
        <v>4069049</v>
      </c>
      <c r="E122" s="226"/>
    </row>
    <row r="123" spans="1:5" ht="12" customHeight="1" x14ac:dyDescent="0.25">
      <c r="A123" s="182" t="s">
        <v>33</v>
      </c>
      <c r="B123" s="19" t="s">
        <v>220</v>
      </c>
      <c r="C123" s="65"/>
      <c r="E123" s="228"/>
    </row>
    <row r="124" spans="1:5" ht="12" customHeight="1" x14ac:dyDescent="0.25">
      <c r="A124" s="182" t="s">
        <v>221</v>
      </c>
      <c r="B124" s="66" t="s">
        <v>222</v>
      </c>
      <c r="C124" s="65"/>
    </row>
    <row r="125" spans="1:5" ht="12" customHeight="1" x14ac:dyDescent="0.25">
      <c r="A125" s="182" t="s">
        <v>223</v>
      </c>
      <c r="B125" s="60" t="s">
        <v>195</v>
      </c>
      <c r="C125" s="65"/>
    </row>
    <row r="126" spans="1:5" ht="12" customHeight="1" x14ac:dyDescent="0.25">
      <c r="A126" s="182" t="s">
        <v>224</v>
      </c>
      <c r="B126" s="60" t="s">
        <v>225</v>
      </c>
      <c r="C126" s="65"/>
    </row>
    <row r="127" spans="1:5" ht="12" customHeight="1" x14ac:dyDescent="0.25">
      <c r="A127" s="182" t="s">
        <v>226</v>
      </c>
      <c r="B127" s="60" t="s">
        <v>227</v>
      </c>
      <c r="C127" s="65"/>
    </row>
    <row r="128" spans="1:5" ht="12" customHeight="1" x14ac:dyDescent="0.25">
      <c r="A128" s="182" t="s">
        <v>228</v>
      </c>
      <c r="B128" s="60" t="s">
        <v>201</v>
      </c>
      <c r="C128" s="65"/>
    </row>
    <row r="129" spans="1:11" ht="12" customHeight="1" x14ac:dyDescent="0.25">
      <c r="A129" s="182" t="s">
        <v>229</v>
      </c>
      <c r="B129" s="60" t="s">
        <v>230</v>
      </c>
      <c r="C129" s="65"/>
    </row>
    <row r="130" spans="1:11" ht="12" customHeight="1" thickBot="1" x14ac:dyDescent="0.3">
      <c r="A130" s="204" t="s">
        <v>231</v>
      </c>
      <c r="B130" s="60" t="s">
        <v>232</v>
      </c>
      <c r="C130" s="67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1487207515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201" customFormat="1" ht="12" customHeight="1" x14ac:dyDescent="0.25">
      <c r="A133" s="182" t="s">
        <v>51</v>
      </c>
      <c r="B133" s="69" t="s">
        <v>427</v>
      </c>
      <c r="C133" s="65">
        <v>4272000</v>
      </c>
    </row>
    <row r="134" spans="1:11" ht="12" customHeight="1" x14ac:dyDescent="0.25">
      <c r="A134" s="182" t="s">
        <v>53</v>
      </c>
      <c r="B134" s="69" t="s">
        <v>237</v>
      </c>
      <c r="C134" s="65"/>
    </row>
    <row r="135" spans="1:11" ht="12" customHeight="1" thickBot="1" x14ac:dyDescent="0.3">
      <c r="A135" s="204" t="s">
        <v>55</v>
      </c>
      <c r="B135" s="70" t="s">
        <v>428</v>
      </c>
      <c r="C135" s="65"/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182" t="s">
        <v>69</v>
      </c>
      <c r="B137" s="69" t="s">
        <v>240</v>
      </c>
      <c r="C137" s="65"/>
    </row>
    <row r="138" spans="1:11" ht="12" customHeight="1" x14ac:dyDescent="0.25">
      <c r="A138" s="182" t="s">
        <v>71</v>
      </c>
      <c r="B138" s="69" t="s">
        <v>241</v>
      </c>
      <c r="C138" s="65"/>
    </row>
    <row r="139" spans="1:11" ht="12" customHeight="1" x14ac:dyDescent="0.25">
      <c r="A139" s="182" t="s">
        <v>73</v>
      </c>
      <c r="B139" s="69" t="s">
        <v>242</v>
      </c>
      <c r="C139" s="65"/>
    </row>
    <row r="140" spans="1:11" ht="12" customHeight="1" x14ac:dyDescent="0.25">
      <c r="A140" s="182" t="s">
        <v>75</v>
      </c>
      <c r="B140" s="69" t="s">
        <v>429</v>
      </c>
      <c r="C140" s="65"/>
    </row>
    <row r="141" spans="1:11" ht="12" customHeight="1" x14ac:dyDescent="0.25">
      <c r="A141" s="182" t="s">
        <v>77</v>
      </c>
      <c r="B141" s="69" t="s">
        <v>244</v>
      </c>
      <c r="C141" s="65"/>
    </row>
    <row r="142" spans="1:11" s="201" customFormat="1" ht="12" customHeight="1" thickBot="1" x14ac:dyDescent="0.3">
      <c r="A142" s="204" t="s">
        <v>79</v>
      </c>
      <c r="B142" s="70" t="s">
        <v>245</v>
      </c>
      <c r="C142" s="65"/>
    </row>
    <row r="143" spans="1:11" ht="12" customHeight="1" thickBot="1" x14ac:dyDescent="0.3">
      <c r="A143" s="43" t="s">
        <v>91</v>
      </c>
      <c r="B143" s="68" t="s">
        <v>430</v>
      </c>
      <c r="C143" s="24">
        <v>514601306</v>
      </c>
      <c r="K143" s="207"/>
    </row>
    <row r="144" spans="1:11" x14ac:dyDescent="0.25">
      <c r="A144" s="182" t="s">
        <v>93</v>
      </c>
      <c r="B144" s="69" t="s">
        <v>247</v>
      </c>
      <c r="C144" s="65"/>
    </row>
    <row r="145" spans="1:6" ht="12" customHeight="1" x14ac:dyDescent="0.25">
      <c r="A145" s="182" t="s">
        <v>95</v>
      </c>
      <c r="B145" s="69" t="s">
        <v>248</v>
      </c>
      <c r="C145" s="65">
        <v>18607309</v>
      </c>
    </row>
    <row r="146" spans="1:6" s="201" customFormat="1" ht="12" customHeight="1" x14ac:dyDescent="0.25">
      <c r="A146" s="182" t="s">
        <v>97</v>
      </c>
      <c r="B146" s="69" t="s">
        <v>431</v>
      </c>
      <c r="C146" s="65">
        <v>494961166</v>
      </c>
    </row>
    <row r="147" spans="1:6" s="201" customFormat="1" ht="12" customHeight="1" x14ac:dyDescent="0.25">
      <c r="A147" s="182" t="s">
        <v>99</v>
      </c>
      <c r="B147" s="69" t="s">
        <v>249</v>
      </c>
      <c r="C147" s="65"/>
    </row>
    <row r="148" spans="1:6" s="201" customFormat="1" ht="12" customHeight="1" thickBot="1" x14ac:dyDescent="0.3">
      <c r="A148" s="204" t="s">
        <v>101</v>
      </c>
      <c r="B148" s="70" t="s">
        <v>250</v>
      </c>
      <c r="C148" s="65">
        <v>1032831</v>
      </c>
    </row>
    <row r="149" spans="1:6" s="201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6" s="201" customFormat="1" ht="12" customHeight="1" x14ac:dyDescent="0.25">
      <c r="A150" s="182" t="s">
        <v>105</v>
      </c>
      <c r="B150" s="69" t="s">
        <v>253</v>
      </c>
      <c r="C150" s="65"/>
    </row>
    <row r="151" spans="1:6" s="201" customFormat="1" ht="12" customHeight="1" x14ac:dyDescent="0.25">
      <c r="A151" s="182" t="s">
        <v>107</v>
      </c>
      <c r="B151" s="69" t="s">
        <v>254</v>
      </c>
      <c r="C151" s="65"/>
    </row>
    <row r="152" spans="1:6" s="201" customFormat="1" ht="12" customHeight="1" x14ac:dyDescent="0.25">
      <c r="A152" s="182" t="s">
        <v>109</v>
      </c>
      <c r="B152" s="69" t="s">
        <v>255</v>
      </c>
      <c r="C152" s="65"/>
    </row>
    <row r="153" spans="1:6" ht="12.75" customHeight="1" x14ac:dyDescent="0.25">
      <c r="A153" s="182" t="s">
        <v>111</v>
      </c>
      <c r="B153" s="69" t="s">
        <v>432</v>
      </c>
      <c r="C153" s="65"/>
    </row>
    <row r="154" spans="1:6" ht="12.75" customHeight="1" thickBot="1" x14ac:dyDescent="0.3">
      <c r="A154" s="204" t="s">
        <v>257</v>
      </c>
      <c r="B154" s="70" t="s">
        <v>258</v>
      </c>
      <c r="C154" s="67"/>
    </row>
    <row r="155" spans="1:6" ht="12.75" customHeight="1" thickBot="1" x14ac:dyDescent="0.3">
      <c r="A155" s="208" t="s">
        <v>113</v>
      </c>
      <c r="B155" s="68" t="s">
        <v>259</v>
      </c>
      <c r="C155" s="71"/>
    </row>
    <row r="156" spans="1:6" ht="12" customHeight="1" thickBot="1" x14ac:dyDescent="0.3">
      <c r="A156" s="208" t="s">
        <v>260</v>
      </c>
      <c r="B156" s="68" t="s">
        <v>261</v>
      </c>
      <c r="C156" s="71"/>
    </row>
    <row r="157" spans="1:6" ht="15" customHeight="1" thickBot="1" x14ac:dyDescent="0.3">
      <c r="A157" s="43" t="s">
        <v>262</v>
      </c>
      <c r="B157" s="68" t="s">
        <v>263</v>
      </c>
      <c r="C157" s="73">
        <v>518873306</v>
      </c>
    </row>
    <row r="158" spans="1:6" ht="13.5" thickBot="1" x14ac:dyDescent="0.3">
      <c r="A158" s="213" t="s">
        <v>264</v>
      </c>
      <c r="B158" s="77" t="s">
        <v>265</v>
      </c>
      <c r="C158" s="73">
        <v>2006080821</v>
      </c>
      <c r="F158" s="149">
        <f>C158-C92</f>
        <v>0</v>
      </c>
    </row>
    <row r="159" spans="1:6" ht="15" customHeight="1" thickBot="1" x14ac:dyDescent="0.3"/>
    <row r="160" spans="1:6" ht="14.25" customHeight="1" thickBot="1" x14ac:dyDescent="0.3">
      <c r="A160" s="217" t="s">
        <v>433</v>
      </c>
      <c r="B160" s="218"/>
      <c r="C160" s="219">
        <v>7</v>
      </c>
    </row>
    <row r="161" spans="1:3" ht="13.5" thickBot="1" x14ac:dyDescent="0.3">
      <c r="A161" s="217" t="s">
        <v>434</v>
      </c>
      <c r="B161" s="218"/>
      <c r="C161" s="219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5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8.5" customHeight="1" x14ac:dyDescent="0.25">
      <c r="A1" s="372" t="s">
        <v>489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495</v>
      </c>
    </row>
    <row r="3" spans="1:3" s="231" customFormat="1" ht="25.5" customHeight="1" x14ac:dyDescent="0.25">
      <c r="A3" s="161" t="s">
        <v>436</v>
      </c>
      <c r="B3" s="162" t="s">
        <v>437</v>
      </c>
      <c r="C3" s="230" t="s">
        <v>438</v>
      </c>
    </row>
    <row r="4" spans="1:3" s="231" customFormat="1" ht="24.75" thickBot="1" x14ac:dyDescent="0.3">
      <c r="A4" s="232" t="s">
        <v>410</v>
      </c>
      <c r="B4" s="166" t="s">
        <v>411</v>
      </c>
      <c r="C4" s="233"/>
    </row>
    <row r="5" spans="1:3" s="234" customFormat="1" ht="15.95" customHeight="1" thickBot="1" x14ac:dyDescent="0.3">
      <c r="A5" s="168"/>
      <c r="B5" s="168"/>
      <c r="C5" s="169" t="s">
        <v>273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697354</v>
      </c>
    </row>
    <row r="10" spans="1:3" s="239" customFormat="1" ht="12" customHeight="1" x14ac:dyDescent="0.25">
      <c r="A10" s="240" t="s">
        <v>9</v>
      </c>
      <c r="B10" s="50" t="s">
        <v>70</v>
      </c>
      <c r="C10" s="241">
        <v>0</v>
      </c>
    </row>
    <row r="11" spans="1:3" s="239" customFormat="1" ht="12" customHeight="1" x14ac:dyDescent="0.25">
      <c r="A11" s="242" t="s">
        <v>11</v>
      </c>
      <c r="B11" s="52" t="s">
        <v>72</v>
      </c>
      <c r="C11" s="109">
        <v>541224</v>
      </c>
    </row>
    <row r="12" spans="1:3" s="239" customFormat="1" ht="12" customHeight="1" x14ac:dyDescent="0.25">
      <c r="A12" s="242" t="s">
        <v>13</v>
      </c>
      <c r="B12" s="52" t="s">
        <v>74</v>
      </c>
      <c r="C12" s="109">
        <v>0</v>
      </c>
    </row>
    <row r="13" spans="1:3" s="239" customFormat="1" ht="12" customHeight="1" x14ac:dyDescent="0.25">
      <c r="A13" s="242" t="s">
        <v>15</v>
      </c>
      <c r="B13" s="52" t="s">
        <v>76</v>
      </c>
      <c r="C13" s="109">
        <v>0</v>
      </c>
    </row>
    <row r="14" spans="1:3" s="239" customFormat="1" ht="12" customHeight="1" x14ac:dyDescent="0.25">
      <c r="A14" s="242" t="s">
        <v>17</v>
      </c>
      <c r="B14" s="52" t="s">
        <v>78</v>
      </c>
      <c r="C14" s="109">
        <v>0</v>
      </c>
    </row>
    <row r="15" spans="1:3" s="239" customFormat="1" ht="12" customHeight="1" x14ac:dyDescent="0.25">
      <c r="A15" s="242" t="s">
        <v>19</v>
      </c>
      <c r="B15" s="52" t="s">
        <v>440</v>
      </c>
      <c r="C15" s="109">
        <v>146130</v>
      </c>
    </row>
    <row r="16" spans="1:3" s="239" customFormat="1" ht="12" customHeight="1" x14ac:dyDescent="0.25">
      <c r="A16" s="242" t="s">
        <v>186</v>
      </c>
      <c r="B16" s="70" t="s">
        <v>441</v>
      </c>
      <c r="C16" s="109">
        <v>0</v>
      </c>
    </row>
    <row r="17" spans="1:3" s="239" customFormat="1" ht="12" customHeight="1" x14ac:dyDescent="0.25">
      <c r="A17" s="242" t="s">
        <v>188</v>
      </c>
      <c r="B17" s="52" t="s">
        <v>442</v>
      </c>
      <c r="C17" s="109">
        <v>0</v>
      </c>
    </row>
    <row r="18" spans="1:3" s="243" customFormat="1" ht="12" customHeight="1" x14ac:dyDescent="0.25">
      <c r="A18" s="242" t="s">
        <v>190</v>
      </c>
      <c r="B18" s="52" t="s">
        <v>86</v>
      </c>
      <c r="C18" s="109">
        <v>0</v>
      </c>
    </row>
    <row r="19" spans="1:3" s="243" customFormat="1" ht="12" customHeight="1" x14ac:dyDescent="0.25">
      <c r="A19" s="242" t="s">
        <v>192</v>
      </c>
      <c r="B19" s="52" t="s">
        <v>88</v>
      </c>
      <c r="C19" s="109">
        <v>0</v>
      </c>
    </row>
    <row r="20" spans="1:3" s="243" customFormat="1" ht="12" customHeight="1" thickBot="1" x14ac:dyDescent="0.3">
      <c r="A20" s="242" t="s">
        <v>194</v>
      </c>
      <c r="B20" s="70" t="s">
        <v>90</v>
      </c>
      <c r="C20" s="102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1562197</v>
      </c>
    </row>
    <row r="22" spans="1:3" s="243" customFormat="1" ht="12" customHeight="1" x14ac:dyDescent="0.25">
      <c r="A22" s="242" t="s">
        <v>23</v>
      </c>
      <c r="B22" s="69" t="s">
        <v>24</v>
      </c>
      <c r="C22" s="109">
        <v>0</v>
      </c>
    </row>
    <row r="23" spans="1:3" s="243" customFormat="1" ht="12" customHeight="1" x14ac:dyDescent="0.25">
      <c r="A23" s="242" t="s">
        <v>25</v>
      </c>
      <c r="B23" s="52" t="s">
        <v>444</v>
      </c>
      <c r="C23" s="109">
        <v>0</v>
      </c>
    </row>
    <row r="24" spans="1:3" s="243" customFormat="1" ht="12" customHeight="1" x14ac:dyDescent="0.25">
      <c r="A24" s="242" t="s">
        <v>27</v>
      </c>
      <c r="B24" s="52" t="s">
        <v>445</v>
      </c>
      <c r="C24" s="109">
        <v>1562197</v>
      </c>
    </row>
    <row r="25" spans="1:3" s="243" customFormat="1" ht="12" customHeight="1" thickBot="1" x14ac:dyDescent="0.3">
      <c r="A25" s="244" t="s">
        <v>29</v>
      </c>
      <c r="B25" s="64" t="s">
        <v>446</v>
      </c>
      <c r="C25" s="113">
        <v>0</v>
      </c>
    </row>
    <row r="26" spans="1:3" s="243" customFormat="1" ht="12" customHeight="1" thickBot="1" x14ac:dyDescent="0.3">
      <c r="A26" s="245" t="s">
        <v>35</v>
      </c>
      <c r="B26" s="246" t="s">
        <v>284</v>
      </c>
      <c r="C26" s="247">
        <v>40000</v>
      </c>
    </row>
    <row r="27" spans="1:3" s="243" customFormat="1" ht="12" customHeight="1" thickBot="1" x14ac:dyDescent="0.3">
      <c r="A27" s="248" t="s">
        <v>234</v>
      </c>
      <c r="B27" s="211" t="s">
        <v>447</v>
      </c>
      <c r="C27" s="249">
        <v>0</v>
      </c>
    </row>
    <row r="28" spans="1:3" s="243" customFormat="1" ht="12" customHeight="1" x14ac:dyDescent="0.25">
      <c r="A28" s="250" t="s">
        <v>51</v>
      </c>
      <c r="B28" s="251" t="s">
        <v>38</v>
      </c>
      <c r="C28" s="140">
        <v>0</v>
      </c>
    </row>
    <row r="29" spans="1:3" s="243" customFormat="1" ht="12" customHeight="1" x14ac:dyDescent="0.25">
      <c r="A29" s="250" t="s">
        <v>53</v>
      </c>
      <c r="B29" s="251" t="s">
        <v>444</v>
      </c>
      <c r="C29" s="140">
        <v>0</v>
      </c>
    </row>
    <row r="30" spans="1:3" s="243" customFormat="1" ht="12" customHeight="1" x14ac:dyDescent="0.25">
      <c r="A30" s="250" t="s">
        <v>55</v>
      </c>
      <c r="B30" s="252" t="s">
        <v>448</v>
      </c>
      <c r="C30" s="140">
        <v>0</v>
      </c>
    </row>
    <row r="31" spans="1:3" s="243" customFormat="1" ht="12" customHeight="1" thickBot="1" x14ac:dyDescent="0.3">
      <c r="A31" s="242" t="s">
        <v>57</v>
      </c>
      <c r="B31" s="253" t="s">
        <v>449</v>
      </c>
      <c r="C31" s="140">
        <v>0</v>
      </c>
    </row>
    <row r="32" spans="1:3" s="243" customFormat="1" ht="12" customHeight="1" thickBot="1" x14ac:dyDescent="0.3">
      <c r="A32" s="245" t="s">
        <v>67</v>
      </c>
      <c r="B32" s="68" t="s">
        <v>450</v>
      </c>
      <c r="C32" s="117">
        <v>0</v>
      </c>
    </row>
    <row r="33" spans="1:3" s="243" customFormat="1" ht="12" customHeight="1" x14ac:dyDescent="0.25">
      <c r="A33" s="250" t="s">
        <v>69</v>
      </c>
      <c r="B33" s="251" t="s">
        <v>94</v>
      </c>
      <c r="C33" s="140">
        <v>0</v>
      </c>
    </row>
    <row r="34" spans="1:3" s="243" customFormat="1" ht="12" customHeight="1" x14ac:dyDescent="0.25">
      <c r="A34" s="250" t="s">
        <v>71</v>
      </c>
      <c r="B34" s="252" t="s">
        <v>96</v>
      </c>
      <c r="C34" s="140">
        <v>0</v>
      </c>
    </row>
    <row r="35" spans="1:3" s="243" customFormat="1" ht="12" customHeight="1" thickBot="1" x14ac:dyDescent="0.3">
      <c r="A35" s="242" t="s">
        <v>73</v>
      </c>
      <c r="B35" s="253" t="s">
        <v>98</v>
      </c>
      <c r="C35" s="140">
        <v>0</v>
      </c>
    </row>
    <row r="36" spans="1:3" s="239" customFormat="1" ht="12" customHeight="1" thickBot="1" x14ac:dyDescent="0.3">
      <c r="A36" s="245" t="s">
        <v>91</v>
      </c>
      <c r="B36" s="68" t="s">
        <v>286</v>
      </c>
      <c r="C36" s="254">
        <v>0</v>
      </c>
    </row>
    <row r="37" spans="1:3" s="239" customFormat="1" ht="12" customHeight="1" thickBot="1" x14ac:dyDescent="0.3">
      <c r="A37" s="245" t="s">
        <v>251</v>
      </c>
      <c r="B37" s="68" t="s">
        <v>451</v>
      </c>
      <c r="C37" s="254">
        <v>0</v>
      </c>
    </row>
    <row r="38" spans="1:3" s="239" customFormat="1" ht="12" customHeight="1" thickBot="1" x14ac:dyDescent="0.3">
      <c r="A38" s="175" t="s">
        <v>113</v>
      </c>
      <c r="B38" s="68" t="s">
        <v>452</v>
      </c>
      <c r="C38" s="255">
        <v>2299551</v>
      </c>
    </row>
    <row r="39" spans="1:3" s="239" customFormat="1" ht="12" customHeight="1" thickBot="1" x14ac:dyDescent="0.3">
      <c r="A39" s="256" t="s">
        <v>260</v>
      </c>
      <c r="B39" s="68" t="s">
        <v>453</v>
      </c>
      <c r="C39" s="255">
        <v>123459413</v>
      </c>
    </row>
    <row r="40" spans="1:3" s="239" customFormat="1" ht="12" customHeight="1" x14ac:dyDescent="0.25">
      <c r="A40" s="250" t="s">
        <v>454</v>
      </c>
      <c r="B40" s="251" t="s">
        <v>341</v>
      </c>
      <c r="C40" s="140">
        <v>0</v>
      </c>
    </row>
    <row r="41" spans="1:3" s="239" customFormat="1" ht="12" customHeight="1" x14ac:dyDescent="0.25">
      <c r="A41" s="250" t="s">
        <v>455</v>
      </c>
      <c r="B41" s="252" t="s">
        <v>456</v>
      </c>
      <c r="C41" s="140">
        <v>0</v>
      </c>
    </row>
    <row r="42" spans="1:3" s="243" customFormat="1" ht="12" customHeight="1" thickBot="1" x14ac:dyDescent="0.3">
      <c r="A42" s="242" t="s">
        <v>457</v>
      </c>
      <c r="B42" s="253" t="s">
        <v>458</v>
      </c>
      <c r="C42" s="257">
        <v>123459413</v>
      </c>
    </row>
    <row r="43" spans="1:3" s="243" customFormat="1" ht="15" customHeight="1" thickBot="1" x14ac:dyDescent="0.25">
      <c r="A43" s="256" t="s">
        <v>262</v>
      </c>
      <c r="B43" s="258" t="s">
        <v>459</v>
      </c>
      <c r="C43" s="200">
        <v>125758964</v>
      </c>
    </row>
    <row r="44" spans="1:3" s="243" customFormat="1" ht="15" customHeight="1" x14ac:dyDescent="0.25">
      <c r="A44" s="195"/>
      <c r="B44" s="196"/>
      <c r="C44" s="197"/>
    </row>
    <row r="45" spans="1:3" ht="13.5" thickBot="1" x14ac:dyDescent="0.3">
      <c r="A45" s="259"/>
      <c r="B45" s="260"/>
      <c r="C45" s="261"/>
    </row>
    <row r="46" spans="1:3" s="236" customFormat="1" ht="16.5" customHeight="1" thickBot="1" x14ac:dyDescent="0.3">
      <c r="A46" s="198"/>
      <c r="B46" s="199" t="s">
        <v>275</v>
      </c>
      <c r="C46" s="200"/>
    </row>
    <row r="47" spans="1:3" s="262" customFormat="1" ht="12" customHeight="1" thickBot="1" x14ac:dyDescent="0.3">
      <c r="A47" s="245" t="s">
        <v>7</v>
      </c>
      <c r="B47" s="68" t="s">
        <v>460</v>
      </c>
      <c r="C47" s="117">
        <v>125250964</v>
      </c>
    </row>
    <row r="48" spans="1:3" ht="12" customHeight="1" x14ac:dyDescent="0.25">
      <c r="A48" s="242" t="s">
        <v>9</v>
      </c>
      <c r="B48" s="69" t="s">
        <v>179</v>
      </c>
      <c r="C48" s="140">
        <v>83960610</v>
      </c>
    </row>
    <row r="49" spans="1:3" ht="12" customHeight="1" x14ac:dyDescent="0.25">
      <c r="A49" s="242" t="s">
        <v>11</v>
      </c>
      <c r="B49" s="52" t="s">
        <v>180</v>
      </c>
      <c r="C49" s="140">
        <v>17731823</v>
      </c>
    </row>
    <row r="50" spans="1:3" ht="12" customHeight="1" x14ac:dyDescent="0.25">
      <c r="A50" s="242" t="s">
        <v>13</v>
      </c>
      <c r="B50" s="52" t="s">
        <v>181</v>
      </c>
      <c r="C50" s="140">
        <v>23558531</v>
      </c>
    </row>
    <row r="51" spans="1:3" ht="12" customHeight="1" x14ac:dyDescent="0.25">
      <c r="A51" s="242" t="s">
        <v>15</v>
      </c>
      <c r="B51" s="52" t="s">
        <v>182</v>
      </c>
      <c r="C51" s="140">
        <v>0</v>
      </c>
    </row>
    <row r="52" spans="1:3" ht="12" customHeight="1" thickBot="1" x14ac:dyDescent="0.3">
      <c r="A52" s="242" t="s">
        <v>17</v>
      </c>
      <c r="B52" s="52" t="s">
        <v>184</v>
      </c>
      <c r="C52" s="140">
        <v>0</v>
      </c>
    </row>
    <row r="53" spans="1:3" ht="12" customHeight="1" thickBot="1" x14ac:dyDescent="0.3">
      <c r="A53" s="245" t="s">
        <v>21</v>
      </c>
      <c r="B53" s="68" t="s">
        <v>461</v>
      </c>
      <c r="C53" s="117">
        <v>508000</v>
      </c>
    </row>
    <row r="54" spans="1:3" s="262" customFormat="1" ht="12" customHeight="1" x14ac:dyDescent="0.25">
      <c r="A54" s="242" t="s">
        <v>23</v>
      </c>
      <c r="B54" s="69" t="s">
        <v>215</v>
      </c>
      <c r="C54" s="140">
        <v>508000</v>
      </c>
    </row>
    <row r="55" spans="1:3" ht="12" customHeight="1" x14ac:dyDescent="0.25">
      <c r="A55" s="242" t="s">
        <v>25</v>
      </c>
      <c r="B55" s="52" t="s">
        <v>217</v>
      </c>
      <c r="C55" s="140">
        <v>0</v>
      </c>
    </row>
    <row r="56" spans="1:3" ht="12" customHeight="1" x14ac:dyDescent="0.25">
      <c r="A56" s="242" t="s">
        <v>27</v>
      </c>
      <c r="B56" s="52" t="s">
        <v>462</v>
      </c>
      <c r="C56" s="140">
        <v>0</v>
      </c>
    </row>
    <row r="57" spans="1:3" ht="12" customHeight="1" thickBot="1" x14ac:dyDescent="0.3">
      <c r="A57" s="242" t="s">
        <v>29</v>
      </c>
      <c r="B57" s="52" t="s">
        <v>463</v>
      </c>
      <c r="C57" s="140">
        <v>0</v>
      </c>
    </row>
    <row r="58" spans="1:3" ht="12" customHeight="1" thickBot="1" x14ac:dyDescent="0.3">
      <c r="A58" s="245" t="s">
        <v>35</v>
      </c>
      <c r="B58" s="68" t="s">
        <v>464</v>
      </c>
      <c r="C58" s="254"/>
    </row>
    <row r="59" spans="1:3" ht="15" customHeight="1" thickBot="1" x14ac:dyDescent="0.3">
      <c r="A59" s="245" t="s">
        <v>234</v>
      </c>
      <c r="B59" s="263" t="s">
        <v>465</v>
      </c>
      <c r="C59" s="264">
        <v>125758964</v>
      </c>
    </row>
    <row r="60" spans="1:3" ht="13.5" thickBot="1" x14ac:dyDescent="0.3">
      <c r="C60" s="266"/>
    </row>
    <row r="61" spans="1:3" ht="15" customHeight="1" thickBot="1" x14ac:dyDescent="0.3">
      <c r="A61" s="217" t="s">
        <v>433</v>
      </c>
      <c r="B61" s="218"/>
      <c r="C61" s="219">
        <f>'[2]9.2.1. sz. mell HIV'!C60+'[2]9.2.2. sz.  mell HIV'!C60+'[2]9.2.3. sz. mell HIV'!C60</f>
        <v>24</v>
      </c>
    </row>
    <row r="62" spans="1:3" ht="14.25" customHeight="1" thickBot="1" x14ac:dyDescent="0.3">
      <c r="A62" s="217" t="s">
        <v>434</v>
      </c>
      <c r="B62" s="218"/>
      <c r="C62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5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8.5" customHeight="1" x14ac:dyDescent="0.25">
      <c r="A1" s="372" t="s">
        <v>488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496</v>
      </c>
    </row>
    <row r="3" spans="1:3" s="231" customFormat="1" ht="25.5" customHeight="1" x14ac:dyDescent="0.25">
      <c r="A3" s="161" t="s">
        <v>436</v>
      </c>
      <c r="B3" s="162" t="s">
        <v>437</v>
      </c>
      <c r="C3" s="230" t="s">
        <v>438</v>
      </c>
    </row>
    <row r="4" spans="1:3" s="231" customFormat="1" ht="24.75" thickBot="1" x14ac:dyDescent="0.3">
      <c r="A4" s="232" t="s">
        <v>410</v>
      </c>
      <c r="B4" s="166" t="s">
        <v>466</v>
      </c>
      <c r="C4" s="233" t="s">
        <v>409</v>
      </c>
    </row>
    <row r="5" spans="1:3" s="234" customFormat="1" ht="15.95" customHeight="1" thickBot="1" x14ac:dyDescent="0.3">
      <c r="A5" s="168"/>
      <c r="B5" s="168"/>
      <c r="C5" s="169" t="s">
        <v>273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697354</v>
      </c>
    </row>
    <row r="10" spans="1:3" s="239" customFormat="1" ht="12" customHeight="1" x14ac:dyDescent="0.25">
      <c r="A10" s="240" t="s">
        <v>9</v>
      </c>
      <c r="B10" s="50" t="s">
        <v>70</v>
      </c>
      <c r="C10" s="241"/>
    </row>
    <row r="11" spans="1:3" s="239" customFormat="1" ht="12" customHeight="1" x14ac:dyDescent="0.25">
      <c r="A11" s="242" t="s">
        <v>11</v>
      </c>
      <c r="B11" s="52" t="s">
        <v>72</v>
      </c>
      <c r="C11" s="109">
        <v>541224</v>
      </c>
    </row>
    <row r="12" spans="1:3" s="239" customFormat="1" ht="12" customHeight="1" x14ac:dyDescent="0.25">
      <c r="A12" s="242" t="s">
        <v>13</v>
      </c>
      <c r="B12" s="52" t="s">
        <v>74</v>
      </c>
      <c r="C12" s="109"/>
    </row>
    <row r="13" spans="1:3" s="239" customFormat="1" ht="12" customHeight="1" x14ac:dyDescent="0.25">
      <c r="A13" s="242" t="s">
        <v>15</v>
      </c>
      <c r="B13" s="52" t="s">
        <v>76</v>
      </c>
      <c r="C13" s="109"/>
    </row>
    <row r="14" spans="1:3" s="239" customFormat="1" ht="12" customHeight="1" x14ac:dyDescent="0.25">
      <c r="A14" s="242" t="s">
        <v>17</v>
      </c>
      <c r="B14" s="52" t="s">
        <v>78</v>
      </c>
      <c r="C14" s="109"/>
    </row>
    <row r="15" spans="1:3" s="239" customFormat="1" ht="12" customHeight="1" x14ac:dyDescent="0.25">
      <c r="A15" s="242" t="s">
        <v>19</v>
      </c>
      <c r="B15" s="52" t="s">
        <v>440</v>
      </c>
      <c r="C15" s="109">
        <v>146130</v>
      </c>
    </row>
    <row r="16" spans="1:3" s="239" customFormat="1" ht="12" customHeight="1" x14ac:dyDescent="0.25">
      <c r="A16" s="242" t="s">
        <v>186</v>
      </c>
      <c r="B16" s="70" t="s">
        <v>441</v>
      </c>
      <c r="C16" s="109"/>
    </row>
    <row r="17" spans="1:3" s="239" customFormat="1" ht="12" customHeight="1" x14ac:dyDescent="0.25">
      <c r="A17" s="242" t="s">
        <v>188</v>
      </c>
      <c r="B17" s="52" t="s">
        <v>442</v>
      </c>
      <c r="C17" s="137"/>
    </row>
    <row r="18" spans="1:3" s="243" customFormat="1" ht="12" customHeight="1" x14ac:dyDescent="0.25">
      <c r="A18" s="242" t="s">
        <v>190</v>
      </c>
      <c r="B18" s="52" t="s">
        <v>86</v>
      </c>
      <c r="C18" s="109"/>
    </row>
    <row r="19" spans="1:3" s="243" customFormat="1" ht="12" customHeight="1" x14ac:dyDescent="0.25">
      <c r="A19" s="242" t="s">
        <v>192</v>
      </c>
      <c r="B19" s="52" t="s">
        <v>88</v>
      </c>
      <c r="C19" s="113"/>
    </row>
    <row r="20" spans="1:3" s="243" customFormat="1" ht="12" customHeight="1" thickBot="1" x14ac:dyDescent="0.3">
      <c r="A20" s="242" t="s">
        <v>194</v>
      </c>
      <c r="B20" s="70" t="s">
        <v>90</v>
      </c>
      <c r="C20" s="113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1562197</v>
      </c>
    </row>
    <row r="22" spans="1:3" s="243" customFormat="1" ht="12" customHeight="1" x14ac:dyDescent="0.25">
      <c r="A22" s="242" t="s">
        <v>23</v>
      </c>
      <c r="B22" s="69" t="s">
        <v>24</v>
      </c>
      <c r="C22" s="109"/>
    </row>
    <row r="23" spans="1:3" s="243" customFormat="1" ht="12" customHeight="1" x14ac:dyDescent="0.25">
      <c r="A23" s="242" t="s">
        <v>25</v>
      </c>
      <c r="B23" s="52" t="s">
        <v>444</v>
      </c>
      <c r="C23" s="109"/>
    </row>
    <row r="24" spans="1:3" s="243" customFormat="1" ht="12" customHeight="1" x14ac:dyDescent="0.25">
      <c r="A24" s="242" t="s">
        <v>27</v>
      </c>
      <c r="B24" s="52" t="s">
        <v>445</v>
      </c>
      <c r="C24" s="109">
        <v>1562197</v>
      </c>
    </row>
    <row r="25" spans="1:3" s="243" customFormat="1" ht="12" customHeight="1" thickBot="1" x14ac:dyDescent="0.3">
      <c r="A25" s="242" t="s">
        <v>29</v>
      </c>
      <c r="B25" s="52" t="s">
        <v>446</v>
      </c>
      <c r="C25" s="109"/>
    </row>
    <row r="26" spans="1:3" s="243" customFormat="1" ht="12" customHeight="1" thickBot="1" x14ac:dyDescent="0.3">
      <c r="A26" s="245" t="s">
        <v>35</v>
      </c>
      <c r="B26" s="68" t="s">
        <v>284</v>
      </c>
      <c r="C26" s="254">
        <v>40000</v>
      </c>
    </row>
    <row r="27" spans="1:3" s="243" customFormat="1" ht="12" customHeight="1" thickBot="1" x14ac:dyDescent="0.3">
      <c r="A27" s="245" t="s">
        <v>234</v>
      </c>
      <c r="B27" s="68" t="s">
        <v>447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38</v>
      </c>
      <c r="C28" s="140"/>
    </row>
    <row r="29" spans="1:3" s="243" customFormat="1" ht="12" customHeight="1" x14ac:dyDescent="0.25">
      <c r="A29" s="250" t="s">
        <v>53</v>
      </c>
      <c r="B29" s="251" t="s">
        <v>444</v>
      </c>
      <c r="C29" s="109"/>
    </row>
    <row r="30" spans="1:3" s="243" customFormat="1" ht="12" customHeight="1" x14ac:dyDescent="0.25">
      <c r="A30" s="250" t="s">
        <v>55</v>
      </c>
      <c r="B30" s="252" t="s">
        <v>448</v>
      </c>
      <c r="C30" s="109"/>
    </row>
    <row r="31" spans="1:3" s="243" customFormat="1" ht="12" customHeight="1" thickBot="1" x14ac:dyDescent="0.3">
      <c r="A31" s="242" t="s">
        <v>57</v>
      </c>
      <c r="B31" s="253" t="s">
        <v>449</v>
      </c>
      <c r="C31" s="257"/>
    </row>
    <row r="32" spans="1:3" s="243" customFormat="1" ht="12" customHeight="1" thickBot="1" x14ac:dyDescent="0.3">
      <c r="A32" s="245" t="s">
        <v>67</v>
      </c>
      <c r="B32" s="68" t="s">
        <v>450</v>
      </c>
      <c r="C32" s="117">
        <v>0</v>
      </c>
    </row>
    <row r="33" spans="1:3" s="243" customFormat="1" ht="12" customHeight="1" x14ac:dyDescent="0.25">
      <c r="A33" s="250" t="s">
        <v>69</v>
      </c>
      <c r="B33" s="251" t="s">
        <v>94</v>
      </c>
      <c r="C33" s="140"/>
    </row>
    <row r="34" spans="1:3" s="243" customFormat="1" ht="12" customHeight="1" x14ac:dyDescent="0.25">
      <c r="A34" s="250" t="s">
        <v>71</v>
      </c>
      <c r="B34" s="252" t="s">
        <v>96</v>
      </c>
      <c r="C34" s="122"/>
    </row>
    <row r="35" spans="1:3" s="243" customFormat="1" ht="12" customHeight="1" thickBot="1" x14ac:dyDescent="0.3">
      <c r="A35" s="242" t="s">
        <v>73</v>
      </c>
      <c r="B35" s="253" t="s">
        <v>98</v>
      </c>
      <c r="C35" s="257"/>
    </row>
    <row r="36" spans="1:3" s="239" customFormat="1" ht="12" customHeight="1" thickBot="1" x14ac:dyDescent="0.3">
      <c r="A36" s="245" t="s">
        <v>91</v>
      </c>
      <c r="B36" s="68" t="s">
        <v>286</v>
      </c>
      <c r="C36" s="254"/>
    </row>
    <row r="37" spans="1:3" s="239" customFormat="1" ht="12" customHeight="1" thickBot="1" x14ac:dyDescent="0.3">
      <c r="A37" s="245" t="s">
        <v>251</v>
      </c>
      <c r="B37" s="68" t="s">
        <v>451</v>
      </c>
      <c r="C37" s="267"/>
    </row>
    <row r="38" spans="1:3" s="239" customFormat="1" ht="12" customHeight="1" thickBot="1" x14ac:dyDescent="0.3">
      <c r="A38" s="175" t="s">
        <v>113</v>
      </c>
      <c r="B38" s="68" t="s">
        <v>452</v>
      </c>
      <c r="C38" s="255">
        <v>2299551</v>
      </c>
    </row>
    <row r="39" spans="1:3" s="239" customFormat="1" ht="12" customHeight="1" thickBot="1" x14ac:dyDescent="0.3">
      <c r="A39" s="256" t="s">
        <v>260</v>
      </c>
      <c r="B39" s="68" t="s">
        <v>453</v>
      </c>
      <c r="C39" s="255">
        <v>98693948</v>
      </c>
    </row>
    <row r="40" spans="1:3" s="239" customFormat="1" ht="12" customHeight="1" x14ac:dyDescent="0.25">
      <c r="A40" s="250" t="s">
        <v>454</v>
      </c>
      <c r="B40" s="251" t="s">
        <v>341</v>
      </c>
      <c r="C40" s="140"/>
    </row>
    <row r="41" spans="1:3" s="239" customFormat="1" ht="12" customHeight="1" x14ac:dyDescent="0.25">
      <c r="A41" s="250" t="s">
        <v>455</v>
      </c>
      <c r="B41" s="252" t="s">
        <v>456</v>
      </c>
      <c r="C41" s="122"/>
    </row>
    <row r="42" spans="1:3" s="243" customFormat="1" ht="12" customHeight="1" thickBot="1" x14ac:dyDescent="0.3">
      <c r="A42" s="242" t="s">
        <v>457</v>
      </c>
      <c r="B42" s="253" t="s">
        <v>458</v>
      </c>
      <c r="C42" s="257">
        <v>98693948</v>
      </c>
    </row>
    <row r="43" spans="1:3" s="243" customFormat="1" ht="15" customHeight="1" thickBot="1" x14ac:dyDescent="0.25">
      <c r="A43" s="256" t="s">
        <v>262</v>
      </c>
      <c r="B43" s="258" t="s">
        <v>459</v>
      </c>
      <c r="C43" s="200">
        <v>100993499</v>
      </c>
    </row>
    <row r="44" spans="1:3" s="243" customFormat="1" ht="15" customHeight="1" x14ac:dyDescent="0.25">
      <c r="A44" s="195"/>
      <c r="B44" s="196"/>
      <c r="C44" s="197"/>
    </row>
    <row r="45" spans="1:3" ht="13.5" thickBot="1" x14ac:dyDescent="0.3">
      <c r="A45" s="259"/>
      <c r="B45" s="260"/>
      <c r="C45" s="261"/>
    </row>
    <row r="46" spans="1:3" s="236" customFormat="1" ht="16.5" customHeight="1" thickBot="1" x14ac:dyDescent="0.3">
      <c r="A46" s="198"/>
      <c r="B46" s="199" t="s">
        <v>275</v>
      </c>
      <c r="C46" s="200"/>
    </row>
    <row r="47" spans="1:3" s="262" customFormat="1" ht="12" customHeight="1" thickBot="1" x14ac:dyDescent="0.3">
      <c r="A47" s="245" t="s">
        <v>7</v>
      </c>
      <c r="B47" s="68" t="s">
        <v>460</v>
      </c>
      <c r="C47" s="117">
        <v>100485499</v>
      </c>
    </row>
    <row r="48" spans="1:3" ht="12" customHeight="1" x14ac:dyDescent="0.25">
      <c r="A48" s="242" t="s">
        <v>9</v>
      </c>
      <c r="B48" s="69" t="s">
        <v>179</v>
      </c>
      <c r="C48" s="140">
        <v>65079399</v>
      </c>
    </row>
    <row r="49" spans="1:3" ht="12" customHeight="1" x14ac:dyDescent="0.25">
      <c r="A49" s="242" t="s">
        <v>11</v>
      </c>
      <c r="B49" s="52" t="s">
        <v>180</v>
      </c>
      <c r="C49" s="125">
        <v>12860069</v>
      </c>
    </row>
    <row r="50" spans="1:3" ht="12" customHeight="1" x14ac:dyDescent="0.25">
      <c r="A50" s="242" t="s">
        <v>13</v>
      </c>
      <c r="B50" s="52" t="s">
        <v>181</v>
      </c>
      <c r="C50" s="125">
        <v>22546031</v>
      </c>
    </row>
    <row r="51" spans="1:3" ht="12" customHeight="1" x14ac:dyDescent="0.25">
      <c r="A51" s="242" t="s">
        <v>15</v>
      </c>
      <c r="B51" s="52" t="s">
        <v>182</v>
      </c>
      <c r="C51" s="125"/>
    </row>
    <row r="52" spans="1:3" ht="12" customHeight="1" thickBot="1" x14ac:dyDescent="0.3">
      <c r="A52" s="242" t="s">
        <v>17</v>
      </c>
      <c r="B52" s="52" t="s">
        <v>184</v>
      </c>
      <c r="C52" s="125"/>
    </row>
    <row r="53" spans="1:3" ht="12" customHeight="1" thickBot="1" x14ac:dyDescent="0.3">
      <c r="A53" s="245" t="s">
        <v>21</v>
      </c>
      <c r="B53" s="68" t="s">
        <v>461</v>
      </c>
      <c r="C53" s="117">
        <v>508000</v>
      </c>
    </row>
    <row r="54" spans="1:3" s="262" customFormat="1" ht="12" customHeight="1" x14ac:dyDescent="0.25">
      <c r="A54" s="242" t="s">
        <v>23</v>
      </c>
      <c r="B54" s="69" t="s">
        <v>215</v>
      </c>
      <c r="C54" s="140">
        <v>508000</v>
      </c>
    </row>
    <row r="55" spans="1:3" ht="12" customHeight="1" x14ac:dyDescent="0.25">
      <c r="A55" s="242" t="s">
        <v>25</v>
      </c>
      <c r="B55" s="52" t="s">
        <v>217</v>
      </c>
      <c r="C55" s="125"/>
    </row>
    <row r="56" spans="1:3" ht="12" customHeight="1" x14ac:dyDescent="0.25">
      <c r="A56" s="242" t="s">
        <v>27</v>
      </c>
      <c r="B56" s="52" t="s">
        <v>462</v>
      </c>
      <c r="C56" s="125"/>
    </row>
    <row r="57" spans="1:3" ht="12" customHeight="1" thickBot="1" x14ac:dyDescent="0.3">
      <c r="A57" s="242" t="s">
        <v>29</v>
      </c>
      <c r="B57" s="52" t="s">
        <v>463</v>
      </c>
      <c r="C57" s="125"/>
    </row>
    <row r="58" spans="1:3" ht="15" customHeight="1" thickBot="1" x14ac:dyDescent="0.3">
      <c r="A58" s="245" t="s">
        <v>35</v>
      </c>
      <c r="B58" s="68" t="s">
        <v>464</v>
      </c>
      <c r="C58" s="254"/>
    </row>
    <row r="59" spans="1:3" ht="13.5" thickBot="1" x14ac:dyDescent="0.3">
      <c r="A59" s="245" t="s">
        <v>234</v>
      </c>
      <c r="B59" s="263" t="s">
        <v>465</v>
      </c>
      <c r="C59" s="264">
        <v>100993499</v>
      </c>
    </row>
    <row r="60" spans="1:3" ht="15" customHeight="1" thickBot="1" x14ac:dyDescent="0.3">
      <c r="C60" s="266"/>
    </row>
    <row r="61" spans="1:3" ht="14.25" customHeight="1" thickBot="1" x14ac:dyDescent="0.3">
      <c r="A61" s="217" t="s">
        <v>433</v>
      </c>
      <c r="B61" s="218"/>
      <c r="C61" s="219">
        <v>19</v>
      </c>
    </row>
    <row r="62" spans="1:3" ht="13.5" thickBot="1" x14ac:dyDescent="0.3">
      <c r="A62" s="217" t="s">
        <v>434</v>
      </c>
      <c r="B62" s="218"/>
      <c r="C62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5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6.25" customHeight="1" x14ac:dyDescent="0.25">
      <c r="A1" s="372" t="s">
        <v>487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497</v>
      </c>
    </row>
    <row r="3" spans="1:3" s="231" customFormat="1" ht="25.5" customHeight="1" x14ac:dyDescent="0.25">
      <c r="A3" s="161" t="s">
        <v>436</v>
      </c>
      <c r="B3" s="162" t="s">
        <v>467</v>
      </c>
      <c r="C3" s="230" t="s">
        <v>468</v>
      </c>
    </row>
    <row r="4" spans="1:3" s="231" customFormat="1" ht="24.75" thickBot="1" x14ac:dyDescent="0.3">
      <c r="A4" s="232" t="s">
        <v>410</v>
      </c>
      <c r="B4" s="166" t="s">
        <v>411</v>
      </c>
      <c r="C4" s="233"/>
    </row>
    <row r="5" spans="1:3" s="234" customFormat="1" ht="15.95" customHeight="1" thickBot="1" x14ac:dyDescent="0.3">
      <c r="A5" s="168"/>
      <c r="B5" s="168"/>
      <c r="C5" s="169" t="s">
        <v>273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46539229</v>
      </c>
    </row>
    <row r="10" spans="1:3" s="239" customFormat="1" ht="12" customHeight="1" x14ac:dyDescent="0.25">
      <c r="A10" s="240" t="s">
        <v>9</v>
      </c>
      <c r="B10" s="50" t="s">
        <v>70</v>
      </c>
      <c r="C10" s="241">
        <v>0</v>
      </c>
    </row>
    <row r="11" spans="1:3" s="239" customFormat="1" ht="12" customHeight="1" x14ac:dyDescent="0.25">
      <c r="A11" s="242" t="s">
        <v>11</v>
      </c>
      <c r="B11" s="52" t="s">
        <v>72</v>
      </c>
      <c r="C11" s="109">
        <v>7091260</v>
      </c>
    </row>
    <row r="12" spans="1:3" s="239" customFormat="1" ht="12" customHeight="1" x14ac:dyDescent="0.25">
      <c r="A12" s="242" t="s">
        <v>13</v>
      </c>
      <c r="B12" s="52" t="s">
        <v>74</v>
      </c>
      <c r="C12" s="109">
        <v>525000</v>
      </c>
    </row>
    <row r="13" spans="1:3" s="239" customFormat="1" ht="12" customHeight="1" x14ac:dyDescent="0.25">
      <c r="A13" s="242" t="s">
        <v>15</v>
      </c>
      <c r="B13" s="52" t="s">
        <v>76</v>
      </c>
      <c r="C13" s="109">
        <v>0</v>
      </c>
    </row>
    <row r="14" spans="1:3" s="239" customFormat="1" ht="12" customHeight="1" x14ac:dyDescent="0.25">
      <c r="A14" s="242" t="s">
        <v>17</v>
      </c>
      <c r="B14" s="52" t="s">
        <v>78</v>
      </c>
      <c r="C14" s="109">
        <v>29598133</v>
      </c>
    </row>
    <row r="15" spans="1:3" s="239" customFormat="1" ht="12" customHeight="1" x14ac:dyDescent="0.25">
      <c r="A15" s="242" t="s">
        <v>19</v>
      </c>
      <c r="B15" s="52" t="s">
        <v>440</v>
      </c>
      <c r="C15" s="109">
        <v>9314836</v>
      </c>
    </row>
    <row r="16" spans="1:3" s="239" customFormat="1" ht="12" customHeight="1" x14ac:dyDescent="0.25">
      <c r="A16" s="242" t="s">
        <v>186</v>
      </c>
      <c r="B16" s="70" t="s">
        <v>441</v>
      </c>
      <c r="C16" s="109">
        <v>0</v>
      </c>
    </row>
    <row r="17" spans="1:3" s="239" customFormat="1" ht="12" customHeight="1" x14ac:dyDescent="0.25">
      <c r="A17" s="242" t="s">
        <v>188</v>
      </c>
      <c r="B17" s="52" t="s">
        <v>442</v>
      </c>
      <c r="C17" s="109">
        <v>0</v>
      </c>
    </row>
    <row r="18" spans="1:3" s="243" customFormat="1" ht="12" customHeight="1" x14ac:dyDescent="0.25">
      <c r="A18" s="242" t="s">
        <v>190</v>
      </c>
      <c r="B18" s="52" t="s">
        <v>86</v>
      </c>
      <c r="C18" s="109">
        <v>0</v>
      </c>
    </row>
    <row r="19" spans="1:3" s="243" customFormat="1" ht="12" customHeight="1" x14ac:dyDescent="0.25">
      <c r="A19" s="242" t="s">
        <v>192</v>
      </c>
      <c r="B19" s="52" t="s">
        <v>88</v>
      </c>
      <c r="C19" s="109">
        <v>0</v>
      </c>
    </row>
    <row r="20" spans="1:3" s="243" customFormat="1" ht="12" customHeight="1" thickBot="1" x14ac:dyDescent="0.3">
      <c r="A20" s="242" t="s">
        <v>194</v>
      </c>
      <c r="B20" s="70" t="s">
        <v>90</v>
      </c>
      <c r="C20" s="102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2166000</v>
      </c>
    </row>
    <row r="22" spans="1:3" s="243" customFormat="1" ht="12" customHeight="1" x14ac:dyDescent="0.25">
      <c r="A22" s="242" t="s">
        <v>23</v>
      </c>
      <c r="B22" s="69" t="s">
        <v>24</v>
      </c>
      <c r="C22" s="109">
        <v>0</v>
      </c>
    </row>
    <row r="23" spans="1:3" s="243" customFormat="1" ht="12" customHeight="1" x14ac:dyDescent="0.25">
      <c r="A23" s="242" t="s">
        <v>25</v>
      </c>
      <c r="B23" s="52" t="s">
        <v>444</v>
      </c>
      <c r="C23" s="109">
        <v>0</v>
      </c>
    </row>
    <row r="24" spans="1:3" s="243" customFormat="1" ht="12" customHeight="1" x14ac:dyDescent="0.25">
      <c r="A24" s="242" t="s">
        <v>27</v>
      </c>
      <c r="B24" s="52" t="s">
        <v>445</v>
      </c>
      <c r="C24" s="109">
        <v>2166000</v>
      </c>
    </row>
    <row r="25" spans="1:3" s="243" customFormat="1" ht="12" customHeight="1" thickBot="1" x14ac:dyDescent="0.3">
      <c r="A25" s="242" t="s">
        <v>29</v>
      </c>
      <c r="B25" s="52" t="s">
        <v>469</v>
      </c>
      <c r="C25" s="109">
        <v>0</v>
      </c>
    </row>
    <row r="26" spans="1:3" s="243" customFormat="1" ht="12" customHeight="1" thickBot="1" x14ac:dyDescent="0.3">
      <c r="A26" s="245" t="s">
        <v>35</v>
      </c>
      <c r="B26" s="68" t="s">
        <v>284</v>
      </c>
      <c r="C26" s="254">
        <v>0</v>
      </c>
    </row>
    <row r="27" spans="1:3" s="243" customFormat="1" ht="12" customHeight="1" thickBot="1" x14ac:dyDescent="0.3">
      <c r="A27" s="245" t="s">
        <v>234</v>
      </c>
      <c r="B27" s="68" t="s">
        <v>470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444</v>
      </c>
      <c r="C28" s="140">
        <v>0</v>
      </c>
    </row>
    <row r="29" spans="1:3" s="243" customFormat="1" ht="12" customHeight="1" x14ac:dyDescent="0.25">
      <c r="A29" s="250" t="s">
        <v>53</v>
      </c>
      <c r="B29" s="252" t="s">
        <v>448</v>
      </c>
      <c r="C29" s="140">
        <v>0</v>
      </c>
    </row>
    <row r="30" spans="1:3" s="243" customFormat="1" ht="12" customHeight="1" thickBot="1" x14ac:dyDescent="0.3">
      <c r="A30" s="242" t="s">
        <v>55</v>
      </c>
      <c r="B30" s="253" t="s">
        <v>471</v>
      </c>
      <c r="C30" s="140">
        <v>0</v>
      </c>
    </row>
    <row r="31" spans="1:3" s="243" customFormat="1" ht="12" customHeight="1" thickBot="1" x14ac:dyDescent="0.3">
      <c r="A31" s="245" t="s">
        <v>67</v>
      </c>
      <c r="B31" s="68" t="s">
        <v>450</v>
      </c>
      <c r="C31" s="117">
        <v>0</v>
      </c>
    </row>
    <row r="32" spans="1:3" s="243" customFormat="1" ht="12" customHeight="1" x14ac:dyDescent="0.25">
      <c r="A32" s="250" t="s">
        <v>69</v>
      </c>
      <c r="B32" s="251" t="s">
        <v>94</v>
      </c>
      <c r="C32" s="140">
        <v>0</v>
      </c>
    </row>
    <row r="33" spans="1:3" s="243" customFormat="1" ht="12" customHeight="1" x14ac:dyDescent="0.25">
      <c r="A33" s="250" t="s">
        <v>71</v>
      </c>
      <c r="B33" s="252" t="s">
        <v>96</v>
      </c>
      <c r="C33" s="140">
        <v>0</v>
      </c>
    </row>
    <row r="34" spans="1:3" s="243" customFormat="1" ht="12" customHeight="1" thickBot="1" x14ac:dyDescent="0.3">
      <c r="A34" s="242" t="s">
        <v>73</v>
      </c>
      <c r="B34" s="253" t="s">
        <v>98</v>
      </c>
      <c r="C34" s="140">
        <v>0</v>
      </c>
    </row>
    <row r="35" spans="1:3" s="239" customFormat="1" ht="12" customHeight="1" thickBot="1" x14ac:dyDescent="0.3">
      <c r="A35" s="245" t="s">
        <v>91</v>
      </c>
      <c r="B35" s="68" t="s">
        <v>286</v>
      </c>
      <c r="C35" s="254">
        <v>0</v>
      </c>
    </row>
    <row r="36" spans="1:3" s="239" customFormat="1" ht="12" customHeight="1" thickBot="1" x14ac:dyDescent="0.3">
      <c r="A36" s="245" t="s">
        <v>251</v>
      </c>
      <c r="B36" s="68" t="s">
        <v>451</v>
      </c>
      <c r="C36" s="254">
        <v>0</v>
      </c>
    </row>
    <row r="37" spans="1:3" s="239" customFormat="1" ht="12" customHeight="1" thickBot="1" x14ac:dyDescent="0.3">
      <c r="A37" s="175" t="s">
        <v>113</v>
      </c>
      <c r="B37" s="68" t="s">
        <v>472</v>
      </c>
      <c r="C37" s="255">
        <v>48705229</v>
      </c>
    </row>
    <row r="38" spans="1:3" s="239" customFormat="1" ht="12" customHeight="1" thickBot="1" x14ac:dyDescent="0.3">
      <c r="A38" s="256" t="s">
        <v>260</v>
      </c>
      <c r="B38" s="68" t="s">
        <v>453</v>
      </c>
      <c r="C38" s="255">
        <v>196228729</v>
      </c>
    </row>
    <row r="39" spans="1:3" s="239" customFormat="1" ht="12" customHeight="1" x14ac:dyDescent="0.25">
      <c r="A39" s="250" t="s">
        <v>454</v>
      </c>
      <c r="B39" s="251" t="s">
        <v>341</v>
      </c>
      <c r="C39" s="140">
        <v>1720685</v>
      </c>
    </row>
    <row r="40" spans="1:3" s="239" customFormat="1" ht="12" customHeight="1" x14ac:dyDescent="0.25">
      <c r="A40" s="250" t="s">
        <v>455</v>
      </c>
      <c r="B40" s="252" t="s">
        <v>456</v>
      </c>
      <c r="C40" s="140">
        <v>0</v>
      </c>
    </row>
    <row r="41" spans="1:3" s="243" customFormat="1" ht="12" customHeight="1" thickBot="1" x14ac:dyDescent="0.3">
      <c r="A41" s="242" t="s">
        <v>457</v>
      </c>
      <c r="B41" s="253" t="s">
        <v>458</v>
      </c>
      <c r="C41" s="257">
        <v>194508044</v>
      </c>
    </row>
    <row r="42" spans="1:3" s="243" customFormat="1" ht="15" customHeight="1" thickBot="1" x14ac:dyDescent="0.25">
      <c r="A42" s="256" t="s">
        <v>262</v>
      </c>
      <c r="B42" s="258" t="s">
        <v>459</v>
      </c>
      <c r="C42" s="200">
        <v>244933958</v>
      </c>
    </row>
    <row r="43" spans="1:3" s="243" customFormat="1" ht="15" customHeight="1" x14ac:dyDescent="0.25">
      <c r="A43" s="195"/>
      <c r="B43" s="196"/>
      <c r="C43" s="197"/>
    </row>
    <row r="44" spans="1:3" ht="13.5" thickBot="1" x14ac:dyDescent="0.3">
      <c r="A44" s="259"/>
      <c r="B44" s="260"/>
      <c r="C44" s="261"/>
    </row>
    <row r="45" spans="1:3" s="236" customFormat="1" ht="16.5" customHeight="1" thickBot="1" x14ac:dyDescent="0.3">
      <c r="A45" s="198"/>
      <c r="B45" s="199" t="s">
        <v>275</v>
      </c>
      <c r="C45" s="200"/>
    </row>
    <row r="46" spans="1:3" s="262" customFormat="1" ht="12" customHeight="1" thickBot="1" x14ac:dyDescent="0.3">
      <c r="A46" s="245" t="s">
        <v>7</v>
      </c>
      <c r="B46" s="68" t="s">
        <v>460</v>
      </c>
      <c r="C46" s="117">
        <v>244433958</v>
      </c>
    </row>
    <row r="47" spans="1:3" ht="12" customHeight="1" x14ac:dyDescent="0.25">
      <c r="A47" s="242" t="s">
        <v>9</v>
      </c>
      <c r="B47" s="69" t="s">
        <v>179</v>
      </c>
      <c r="C47" s="140">
        <v>94328750</v>
      </c>
    </row>
    <row r="48" spans="1:3" ht="12" customHeight="1" x14ac:dyDescent="0.25">
      <c r="A48" s="242" t="s">
        <v>11</v>
      </c>
      <c r="B48" s="52" t="s">
        <v>180</v>
      </c>
      <c r="C48" s="140">
        <v>18164730</v>
      </c>
    </row>
    <row r="49" spans="1:3" ht="12" customHeight="1" x14ac:dyDescent="0.25">
      <c r="A49" s="242" t="s">
        <v>13</v>
      </c>
      <c r="B49" s="52" t="s">
        <v>181</v>
      </c>
      <c r="C49" s="140">
        <v>131940478</v>
      </c>
    </row>
    <row r="50" spans="1:3" ht="12" customHeight="1" x14ac:dyDescent="0.25">
      <c r="A50" s="242" t="s">
        <v>15</v>
      </c>
      <c r="B50" s="52" t="s">
        <v>182</v>
      </c>
      <c r="C50" s="140">
        <v>0</v>
      </c>
    </row>
    <row r="51" spans="1:3" ht="12" customHeight="1" thickBot="1" x14ac:dyDescent="0.3">
      <c r="A51" s="242" t="s">
        <v>17</v>
      </c>
      <c r="B51" s="52" t="s">
        <v>184</v>
      </c>
      <c r="C51" s="140">
        <v>0</v>
      </c>
    </row>
    <row r="52" spans="1:3" ht="12" customHeight="1" thickBot="1" x14ac:dyDescent="0.3">
      <c r="A52" s="245" t="s">
        <v>21</v>
      </c>
      <c r="B52" s="68" t="s">
        <v>461</v>
      </c>
      <c r="C52" s="117">
        <v>500000</v>
      </c>
    </row>
    <row r="53" spans="1:3" s="262" customFormat="1" ht="12" customHeight="1" x14ac:dyDescent="0.25">
      <c r="A53" s="242" t="s">
        <v>23</v>
      </c>
      <c r="B53" s="69" t="s">
        <v>215</v>
      </c>
      <c r="C53" s="140">
        <v>500000</v>
      </c>
    </row>
    <row r="54" spans="1:3" ht="12" customHeight="1" x14ac:dyDescent="0.25">
      <c r="A54" s="242" t="s">
        <v>25</v>
      </c>
      <c r="B54" s="52" t="s">
        <v>217</v>
      </c>
      <c r="C54" s="140">
        <v>0</v>
      </c>
    </row>
    <row r="55" spans="1:3" ht="12" customHeight="1" x14ac:dyDescent="0.25">
      <c r="A55" s="242" t="s">
        <v>27</v>
      </c>
      <c r="B55" s="52" t="s">
        <v>462</v>
      </c>
      <c r="C55" s="140">
        <v>0</v>
      </c>
    </row>
    <row r="56" spans="1:3" ht="12" customHeight="1" thickBot="1" x14ac:dyDescent="0.3">
      <c r="A56" s="242" t="s">
        <v>29</v>
      </c>
      <c r="B56" s="52" t="s">
        <v>463</v>
      </c>
      <c r="C56" s="140">
        <v>0</v>
      </c>
    </row>
    <row r="57" spans="1:3" ht="15" customHeight="1" thickBot="1" x14ac:dyDescent="0.3">
      <c r="A57" s="245" t="s">
        <v>35</v>
      </c>
      <c r="B57" s="68" t="s">
        <v>464</v>
      </c>
      <c r="C57" s="254">
        <v>0</v>
      </c>
    </row>
    <row r="58" spans="1:3" ht="13.5" thickBot="1" x14ac:dyDescent="0.3">
      <c r="A58" s="245" t="s">
        <v>234</v>
      </c>
      <c r="B58" s="263" t="s">
        <v>465</v>
      </c>
      <c r="C58" s="264">
        <v>244933958</v>
      </c>
    </row>
    <row r="59" spans="1:3" ht="15" customHeight="1" thickBot="1" x14ac:dyDescent="0.3">
      <c r="C59" s="266"/>
    </row>
    <row r="60" spans="1:3" ht="14.25" customHeight="1" thickBot="1" x14ac:dyDescent="0.3">
      <c r="A60" s="217" t="s">
        <v>433</v>
      </c>
      <c r="B60" s="218"/>
      <c r="C60" s="219">
        <v>49</v>
      </c>
    </row>
    <row r="61" spans="1:3" ht="13.5" thickBot="1" x14ac:dyDescent="0.3">
      <c r="A61" s="217" t="s">
        <v>434</v>
      </c>
      <c r="B61" s="218"/>
      <c r="C61" s="219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5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4" customHeight="1" x14ac:dyDescent="0.25">
      <c r="A1" s="372" t="s">
        <v>486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556</v>
      </c>
    </row>
    <row r="3" spans="1:3" s="231" customFormat="1" ht="25.5" customHeight="1" x14ac:dyDescent="0.25">
      <c r="A3" s="161" t="s">
        <v>436</v>
      </c>
      <c r="B3" s="162" t="s">
        <v>467</v>
      </c>
      <c r="C3" s="230" t="s">
        <v>468</v>
      </c>
    </row>
    <row r="4" spans="1:3" s="231" customFormat="1" ht="24.75" thickBot="1" x14ac:dyDescent="0.3">
      <c r="A4" s="232" t="s">
        <v>410</v>
      </c>
      <c r="B4" s="166" t="s">
        <v>466</v>
      </c>
      <c r="C4" s="233" t="s">
        <v>409</v>
      </c>
    </row>
    <row r="5" spans="1:3" s="234" customFormat="1" ht="15.95" customHeight="1" thickBot="1" x14ac:dyDescent="0.3">
      <c r="A5" s="168"/>
      <c r="B5" s="168"/>
      <c r="C5" s="169" t="s">
        <v>273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17650973</v>
      </c>
    </row>
    <row r="10" spans="1:3" s="239" customFormat="1" ht="12" customHeight="1" x14ac:dyDescent="0.25">
      <c r="A10" s="240" t="s">
        <v>9</v>
      </c>
      <c r="B10" s="50" t="s">
        <v>70</v>
      </c>
      <c r="C10" s="241"/>
    </row>
    <row r="11" spans="1:3" s="239" customFormat="1" ht="12" customHeight="1" x14ac:dyDescent="0.25">
      <c r="A11" s="242" t="s">
        <v>11</v>
      </c>
      <c r="B11" s="52" t="s">
        <v>72</v>
      </c>
      <c r="C11" s="109">
        <v>7091260</v>
      </c>
    </row>
    <row r="12" spans="1:3" s="239" customFormat="1" ht="12" customHeight="1" x14ac:dyDescent="0.25">
      <c r="A12" s="242" t="s">
        <v>13</v>
      </c>
      <c r="B12" s="52" t="s">
        <v>74</v>
      </c>
      <c r="C12" s="109">
        <v>525000</v>
      </c>
    </row>
    <row r="13" spans="1:3" s="239" customFormat="1" ht="12" customHeight="1" x14ac:dyDescent="0.25">
      <c r="A13" s="242" t="s">
        <v>15</v>
      </c>
      <c r="B13" s="52" t="s">
        <v>76</v>
      </c>
      <c r="C13" s="109"/>
    </row>
    <row r="14" spans="1:3" s="239" customFormat="1" ht="12" customHeight="1" x14ac:dyDescent="0.25">
      <c r="A14" s="242" t="s">
        <v>17</v>
      </c>
      <c r="B14" s="52" t="s">
        <v>78</v>
      </c>
      <c r="C14" s="109">
        <v>6851475</v>
      </c>
    </row>
    <row r="15" spans="1:3" s="239" customFormat="1" ht="12" customHeight="1" x14ac:dyDescent="0.25">
      <c r="A15" s="242" t="s">
        <v>19</v>
      </c>
      <c r="B15" s="52" t="s">
        <v>440</v>
      </c>
      <c r="C15" s="109">
        <v>3173238</v>
      </c>
    </row>
    <row r="16" spans="1:3" s="239" customFormat="1" ht="12" customHeight="1" x14ac:dyDescent="0.25">
      <c r="A16" s="242" t="s">
        <v>186</v>
      </c>
      <c r="B16" s="70" t="s">
        <v>441</v>
      </c>
      <c r="C16" s="109"/>
    </row>
    <row r="17" spans="1:3" s="239" customFormat="1" ht="12" customHeight="1" x14ac:dyDescent="0.25">
      <c r="A17" s="242" t="s">
        <v>188</v>
      </c>
      <c r="B17" s="52" t="s">
        <v>442</v>
      </c>
      <c r="C17" s="137"/>
    </row>
    <row r="18" spans="1:3" s="243" customFormat="1" ht="12" customHeight="1" x14ac:dyDescent="0.25">
      <c r="A18" s="242" t="s">
        <v>190</v>
      </c>
      <c r="B18" s="52" t="s">
        <v>86</v>
      </c>
      <c r="C18" s="109"/>
    </row>
    <row r="19" spans="1:3" s="243" customFormat="1" ht="12" customHeight="1" x14ac:dyDescent="0.25">
      <c r="A19" s="242" t="s">
        <v>192</v>
      </c>
      <c r="B19" s="52" t="s">
        <v>88</v>
      </c>
      <c r="C19" s="113"/>
    </row>
    <row r="20" spans="1:3" s="243" customFormat="1" ht="12" customHeight="1" thickBot="1" x14ac:dyDescent="0.3">
      <c r="A20" s="242" t="s">
        <v>194</v>
      </c>
      <c r="B20" s="70" t="s">
        <v>90</v>
      </c>
      <c r="C20" s="113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2166000</v>
      </c>
    </row>
    <row r="22" spans="1:3" s="243" customFormat="1" ht="12" customHeight="1" x14ac:dyDescent="0.25">
      <c r="A22" s="242" t="s">
        <v>23</v>
      </c>
      <c r="B22" s="69" t="s">
        <v>24</v>
      </c>
      <c r="C22" s="109"/>
    </row>
    <row r="23" spans="1:3" s="243" customFormat="1" ht="12" customHeight="1" x14ac:dyDescent="0.25">
      <c r="A23" s="242" t="s">
        <v>25</v>
      </c>
      <c r="B23" s="52" t="s">
        <v>444</v>
      </c>
      <c r="C23" s="109"/>
    </row>
    <row r="24" spans="1:3" s="243" customFormat="1" ht="12" customHeight="1" x14ac:dyDescent="0.25">
      <c r="A24" s="242" t="s">
        <v>27</v>
      </c>
      <c r="B24" s="52" t="s">
        <v>445</v>
      </c>
      <c r="C24" s="109">
        <v>2166000</v>
      </c>
    </row>
    <row r="25" spans="1:3" s="243" customFormat="1" ht="12" customHeight="1" thickBot="1" x14ac:dyDescent="0.3">
      <c r="A25" s="242" t="s">
        <v>29</v>
      </c>
      <c r="B25" s="52" t="s">
        <v>469</v>
      </c>
      <c r="C25" s="109"/>
    </row>
    <row r="26" spans="1:3" s="243" customFormat="1" ht="12" customHeight="1" thickBot="1" x14ac:dyDescent="0.3">
      <c r="A26" s="245" t="s">
        <v>35</v>
      </c>
      <c r="B26" s="68" t="s">
        <v>284</v>
      </c>
      <c r="C26" s="254"/>
    </row>
    <row r="27" spans="1:3" s="243" customFormat="1" ht="12" customHeight="1" thickBot="1" x14ac:dyDescent="0.3">
      <c r="A27" s="245" t="s">
        <v>234</v>
      </c>
      <c r="B27" s="68" t="s">
        <v>470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444</v>
      </c>
      <c r="C28" s="140"/>
    </row>
    <row r="29" spans="1:3" s="243" customFormat="1" ht="12" customHeight="1" x14ac:dyDescent="0.25">
      <c r="A29" s="250" t="s">
        <v>53</v>
      </c>
      <c r="B29" s="252" t="s">
        <v>448</v>
      </c>
      <c r="C29" s="122"/>
    </row>
    <row r="30" spans="1:3" s="243" customFormat="1" ht="12" customHeight="1" thickBot="1" x14ac:dyDescent="0.3">
      <c r="A30" s="242" t="s">
        <v>55</v>
      </c>
      <c r="B30" s="253" t="s">
        <v>471</v>
      </c>
      <c r="C30" s="257"/>
    </row>
    <row r="31" spans="1:3" s="243" customFormat="1" ht="12" customHeight="1" thickBot="1" x14ac:dyDescent="0.3">
      <c r="A31" s="245" t="s">
        <v>67</v>
      </c>
      <c r="B31" s="68" t="s">
        <v>450</v>
      </c>
      <c r="C31" s="117">
        <v>0</v>
      </c>
    </row>
    <row r="32" spans="1:3" s="243" customFormat="1" ht="12" customHeight="1" x14ac:dyDescent="0.25">
      <c r="A32" s="250" t="s">
        <v>69</v>
      </c>
      <c r="B32" s="251" t="s">
        <v>94</v>
      </c>
      <c r="C32" s="140"/>
    </row>
    <row r="33" spans="1:3" s="243" customFormat="1" ht="12" customHeight="1" x14ac:dyDescent="0.25">
      <c r="A33" s="250" t="s">
        <v>71</v>
      </c>
      <c r="B33" s="252" t="s">
        <v>96</v>
      </c>
      <c r="C33" s="122"/>
    </row>
    <row r="34" spans="1:3" s="243" customFormat="1" ht="12" customHeight="1" thickBot="1" x14ac:dyDescent="0.3">
      <c r="A34" s="242" t="s">
        <v>73</v>
      </c>
      <c r="B34" s="253" t="s">
        <v>98</v>
      </c>
      <c r="C34" s="257"/>
    </row>
    <row r="35" spans="1:3" s="239" customFormat="1" ht="12" customHeight="1" thickBot="1" x14ac:dyDescent="0.3">
      <c r="A35" s="245" t="s">
        <v>91</v>
      </c>
      <c r="B35" s="68" t="s">
        <v>286</v>
      </c>
      <c r="C35" s="254"/>
    </row>
    <row r="36" spans="1:3" s="239" customFormat="1" ht="12" customHeight="1" thickBot="1" x14ac:dyDescent="0.3">
      <c r="A36" s="245" t="s">
        <v>251</v>
      </c>
      <c r="B36" s="68" t="s">
        <v>451</v>
      </c>
      <c r="C36" s="267"/>
    </row>
    <row r="37" spans="1:3" s="239" customFormat="1" ht="12" customHeight="1" thickBot="1" x14ac:dyDescent="0.3">
      <c r="A37" s="175" t="s">
        <v>113</v>
      </c>
      <c r="B37" s="68" t="s">
        <v>472</v>
      </c>
      <c r="C37" s="255">
        <v>19816973</v>
      </c>
    </row>
    <row r="38" spans="1:3" s="239" customFormat="1" ht="12" customHeight="1" thickBot="1" x14ac:dyDescent="0.3">
      <c r="A38" s="256" t="s">
        <v>260</v>
      </c>
      <c r="B38" s="68" t="s">
        <v>453</v>
      </c>
      <c r="C38" s="255">
        <v>196116791</v>
      </c>
    </row>
    <row r="39" spans="1:3" s="239" customFormat="1" ht="12" customHeight="1" x14ac:dyDescent="0.25">
      <c r="A39" s="250" t="s">
        <v>454</v>
      </c>
      <c r="B39" s="251" t="s">
        <v>341</v>
      </c>
      <c r="C39" s="140">
        <v>1720685</v>
      </c>
    </row>
    <row r="40" spans="1:3" s="239" customFormat="1" ht="12" customHeight="1" x14ac:dyDescent="0.25">
      <c r="A40" s="250" t="s">
        <v>455</v>
      </c>
      <c r="B40" s="252" t="s">
        <v>456</v>
      </c>
      <c r="C40" s="122"/>
    </row>
    <row r="41" spans="1:3" s="243" customFormat="1" ht="12" customHeight="1" thickBot="1" x14ac:dyDescent="0.3">
      <c r="A41" s="242" t="s">
        <v>457</v>
      </c>
      <c r="B41" s="253" t="s">
        <v>458</v>
      </c>
      <c r="C41" s="257">
        <v>194396106</v>
      </c>
    </row>
    <row r="42" spans="1:3" s="243" customFormat="1" ht="15" customHeight="1" thickBot="1" x14ac:dyDescent="0.25">
      <c r="A42" s="256" t="s">
        <v>262</v>
      </c>
      <c r="B42" s="258" t="s">
        <v>459</v>
      </c>
      <c r="C42" s="200">
        <v>215933764</v>
      </c>
    </row>
    <row r="43" spans="1:3" s="243" customFormat="1" ht="15" customHeight="1" x14ac:dyDescent="0.25">
      <c r="A43" s="195"/>
      <c r="B43" s="196"/>
      <c r="C43" s="197"/>
    </row>
    <row r="44" spans="1:3" ht="13.5" thickBot="1" x14ac:dyDescent="0.3">
      <c r="A44" s="259"/>
      <c r="B44" s="260"/>
      <c r="C44" s="261"/>
    </row>
    <row r="45" spans="1:3" s="236" customFormat="1" ht="16.5" customHeight="1" thickBot="1" x14ac:dyDescent="0.3">
      <c r="A45" s="198"/>
      <c r="B45" s="199" t="s">
        <v>275</v>
      </c>
      <c r="C45" s="200"/>
    </row>
    <row r="46" spans="1:3" s="262" customFormat="1" ht="12" customHeight="1" thickBot="1" x14ac:dyDescent="0.3">
      <c r="A46" s="245" t="s">
        <v>7</v>
      </c>
      <c r="B46" s="68" t="s">
        <v>460</v>
      </c>
      <c r="C46" s="117">
        <v>215433764</v>
      </c>
    </row>
    <row r="47" spans="1:3" ht="12" customHeight="1" x14ac:dyDescent="0.25">
      <c r="A47" s="242" t="s">
        <v>9</v>
      </c>
      <c r="B47" s="69" t="s">
        <v>179</v>
      </c>
      <c r="C47" s="140">
        <v>86202900</v>
      </c>
    </row>
    <row r="48" spans="1:3" ht="12" customHeight="1" x14ac:dyDescent="0.25">
      <c r="A48" s="242" t="s">
        <v>11</v>
      </c>
      <c r="B48" s="52" t="s">
        <v>180</v>
      </c>
      <c r="C48" s="125">
        <v>16450189</v>
      </c>
    </row>
    <row r="49" spans="1:3" ht="12" customHeight="1" x14ac:dyDescent="0.25">
      <c r="A49" s="242" t="s">
        <v>13</v>
      </c>
      <c r="B49" s="52" t="s">
        <v>181</v>
      </c>
      <c r="C49" s="125">
        <v>112780675</v>
      </c>
    </row>
    <row r="50" spans="1:3" ht="12" customHeight="1" x14ac:dyDescent="0.25">
      <c r="A50" s="242" t="s">
        <v>15</v>
      </c>
      <c r="B50" s="52" t="s">
        <v>182</v>
      </c>
      <c r="C50" s="125"/>
    </row>
    <row r="51" spans="1:3" ht="12" customHeight="1" thickBot="1" x14ac:dyDescent="0.3">
      <c r="A51" s="242" t="s">
        <v>17</v>
      </c>
      <c r="B51" s="52" t="s">
        <v>184</v>
      </c>
      <c r="C51" s="125"/>
    </row>
    <row r="52" spans="1:3" ht="12" customHeight="1" thickBot="1" x14ac:dyDescent="0.3">
      <c r="A52" s="245" t="s">
        <v>21</v>
      </c>
      <c r="B52" s="68" t="s">
        <v>461</v>
      </c>
      <c r="C52" s="117">
        <v>500000</v>
      </c>
    </row>
    <row r="53" spans="1:3" s="262" customFormat="1" ht="12" customHeight="1" x14ac:dyDescent="0.25">
      <c r="A53" s="242" t="s">
        <v>23</v>
      </c>
      <c r="B53" s="69" t="s">
        <v>215</v>
      </c>
      <c r="C53" s="140">
        <v>500000</v>
      </c>
    </row>
    <row r="54" spans="1:3" ht="12" customHeight="1" x14ac:dyDescent="0.25">
      <c r="A54" s="242" t="s">
        <v>25</v>
      </c>
      <c r="B54" s="52" t="s">
        <v>217</v>
      </c>
      <c r="C54" s="125"/>
    </row>
    <row r="55" spans="1:3" ht="12" customHeight="1" x14ac:dyDescent="0.25">
      <c r="A55" s="242" t="s">
        <v>27</v>
      </c>
      <c r="B55" s="52" t="s">
        <v>462</v>
      </c>
      <c r="C55" s="125"/>
    </row>
    <row r="56" spans="1:3" ht="12" customHeight="1" thickBot="1" x14ac:dyDescent="0.3">
      <c r="A56" s="242" t="s">
        <v>29</v>
      </c>
      <c r="B56" s="52" t="s">
        <v>463</v>
      </c>
      <c r="C56" s="125"/>
    </row>
    <row r="57" spans="1:3" ht="15" customHeight="1" thickBot="1" x14ac:dyDescent="0.3">
      <c r="A57" s="245" t="s">
        <v>35</v>
      </c>
      <c r="B57" s="68" t="s">
        <v>464</v>
      </c>
      <c r="C57" s="254"/>
    </row>
    <row r="58" spans="1:3" ht="13.5" thickBot="1" x14ac:dyDescent="0.3">
      <c r="A58" s="245" t="s">
        <v>234</v>
      </c>
      <c r="B58" s="263" t="s">
        <v>465</v>
      </c>
      <c r="C58" s="264">
        <v>215933764</v>
      </c>
    </row>
    <row r="59" spans="1:3" ht="15" customHeight="1" thickBot="1" x14ac:dyDescent="0.3">
      <c r="C59" s="266"/>
    </row>
    <row r="60" spans="1:3" ht="14.25" customHeight="1" thickBot="1" x14ac:dyDescent="0.3">
      <c r="A60" s="217" t="s">
        <v>433</v>
      </c>
      <c r="B60" s="218"/>
      <c r="C60" s="219">
        <v>41</v>
      </c>
    </row>
    <row r="61" spans="1:3" ht="13.5" thickBot="1" x14ac:dyDescent="0.3">
      <c r="A61" s="217" t="s">
        <v>434</v>
      </c>
      <c r="B61" s="218"/>
      <c r="C61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Layout" zoomScaleNormal="100" workbookViewId="0">
      <selection activeCell="C2" sqref="C2"/>
    </sheetView>
  </sheetViews>
  <sheetFormatPr defaultRowHeight="12.75" x14ac:dyDescent="0.25"/>
  <cols>
    <col min="1" max="1" width="11.85546875" style="277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5.5" customHeight="1" x14ac:dyDescent="0.25">
      <c r="A1" s="373" t="s">
        <v>557</v>
      </c>
      <c r="B1" s="373"/>
      <c r="C1" s="373"/>
    </row>
    <row r="2" spans="1:3" s="229" customFormat="1" ht="21" customHeight="1" thickBot="1" x14ac:dyDescent="0.3">
      <c r="A2" s="157"/>
      <c r="B2" s="158"/>
      <c r="C2" s="272" t="s">
        <v>558</v>
      </c>
    </row>
    <row r="3" spans="1:3" s="231" customFormat="1" ht="25.5" customHeight="1" x14ac:dyDescent="0.25">
      <c r="A3" s="161" t="s">
        <v>436</v>
      </c>
      <c r="B3" s="162" t="s">
        <v>546</v>
      </c>
      <c r="C3" s="230" t="s">
        <v>547</v>
      </c>
    </row>
    <row r="4" spans="1:3" s="231" customFormat="1" ht="24.75" thickBot="1" x14ac:dyDescent="0.3">
      <c r="A4" s="232" t="s">
        <v>410</v>
      </c>
      <c r="B4" s="166" t="s">
        <v>411</v>
      </c>
      <c r="C4" s="233"/>
    </row>
    <row r="5" spans="1:3" s="234" customFormat="1" ht="15.95" customHeight="1" thickBot="1" x14ac:dyDescent="0.3">
      <c r="A5" s="168"/>
      <c r="B5" s="168"/>
      <c r="C5" s="169" t="s">
        <v>273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14926450</v>
      </c>
    </row>
    <row r="10" spans="1:3" s="239" customFormat="1" ht="12" customHeight="1" x14ac:dyDescent="0.25">
      <c r="A10" s="240" t="s">
        <v>9</v>
      </c>
      <c r="B10" s="50" t="s">
        <v>70</v>
      </c>
      <c r="C10" s="322">
        <v>1015000</v>
      </c>
    </row>
    <row r="11" spans="1:3" s="239" customFormat="1" ht="12" customHeight="1" x14ac:dyDescent="0.25">
      <c r="A11" s="242" t="s">
        <v>11</v>
      </c>
      <c r="B11" s="52" t="s">
        <v>72</v>
      </c>
      <c r="C11" s="109">
        <v>11910000</v>
      </c>
    </row>
    <row r="12" spans="1:3" s="239" customFormat="1" ht="12" customHeight="1" x14ac:dyDescent="0.25">
      <c r="A12" s="242" t="s">
        <v>13</v>
      </c>
      <c r="B12" s="52" t="s">
        <v>74</v>
      </c>
      <c r="C12" s="137">
        <v>0</v>
      </c>
    </row>
    <row r="13" spans="1:3" s="239" customFormat="1" ht="12" customHeight="1" x14ac:dyDescent="0.25">
      <c r="A13" s="242" t="s">
        <v>15</v>
      </c>
      <c r="B13" s="52" t="s">
        <v>76</v>
      </c>
      <c r="C13" s="109">
        <v>0</v>
      </c>
    </row>
    <row r="14" spans="1:3" s="239" customFormat="1" ht="12" customHeight="1" x14ac:dyDescent="0.25">
      <c r="A14" s="242" t="s">
        <v>17</v>
      </c>
      <c r="B14" s="52" t="s">
        <v>78</v>
      </c>
      <c r="C14" s="137">
        <v>0</v>
      </c>
    </row>
    <row r="15" spans="1:3" s="239" customFormat="1" ht="12" customHeight="1" x14ac:dyDescent="0.25">
      <c r="A15" s="242" t="s">
        <v>19</v>
      </c>
      <c r="B15" s="52" t="s">
        <v>440</v>
      </c>
      <c r="C15" s="109">
        <v>1991450</v>
      </c>
    </row>
    <row r="16" spans="1:3" s="239" customFormat="1" ht="12" customHeight="1" x14ac:dyDescent="0.25">
      <c r="A16" s="242" t="s">
        <v>186</v>
      </c>
      <c r="B16" s="70" t="s">
        <v>441</v>
      </c>
      <c r="C16" s="137">
        <v>0</v>
      </c>
    </row>
    <row r="17" spans="1:3" s="239" customFormat="1" ht="12" customHeight="1" x14ac:dyDescent="0.25">
      <c r="A17" s="242" t="s">
        <v>188</v>
      </c>
      <c r="B17" s="52" t="s">
        <v>442</v>
      </c>
      <c r="C17" s="109">
        <v>0</v>
      </c>
    </row>
    <row r="18" spans="1:3" s="243" customFormat="1" ht="12" customHeight="1" x14ac:dyDescent="0.25">
      <c r="A18" s="242" t="s">
        <v>190</v>
      </c>
      <c r="B18" s="52" t="s">
        <v>86</v>
      </c>
      <c r="C18" s="137">
        <v>0</v>
      </c>
    </row>
    <row r="19" spans="1:3" s="243" customFormat="1" ht="12" customHeight="1" x14ac:dyDescent="0.25">
      <c r="A19" s="242" t="s">
        <v>192</v>
      </c>
      <c r="B19" s="52" t="s">
        <v>88</v>
      </c>
      <c r="C19" s="109">
        <v>0</v>
      </c>
    </row>
    <row r="20" spans="1:3" s="243" customFormat="1" ht="12" customHeight="1" thickBot="1" x14ac:dyDescent="0.3">
      <c r="A20" s="242" t="s">
        <v>194</v>
      </c>
      <c r="B20" s="70" t="s">
        <v>90</v>
      </c>
      <c r="C20" s="102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4446981</v>
      </c>
    </row>
    <row r="22" spans="1:3" s="243" customFormat="1" ht="12" customHeight="1" x14ac:dyDescent="0.25">
      <c r="A22" s="242" t="s">
        <v>23</v>
      </c>
      <c r="B22" s="69" t="s">
        <v>24</v>
      </c>
      <c r="C22" s="109"/>
    </row>
    <row r="23" spans="1:3" s="243" customFormat="1" ht="12" customHeight="1" x14ac:dyDescent="0.25">
      <c r="A23" s="242" t="s">
        <v>25</v>
      </c>
      <c r="B23" s="52" t="s">
        <v>444</v>
      </c>
      <c r="C23" s="109"/>
    </row>
    <row r="24" spans="1:3" s="243" customFormat="1" ht="12" customHeight="1" x14ac:dyDescent="0.25">
      <c r="A24" s="242" t="s">
        <v>27</v>
      </c>
      <c r="B24" s="52" t="s">
        <v>445</v>
      </c>
      <c r="C24" s="109">
        <v>4446981</v>
      </c>
    </row>
    <row r="25" spans="1:3" s="243" customFormat="1" ht="12" customHeight="1" thickBot="1" x14ac:dyDescent="0.3">
      <c r="A25" s="242" t="s">
        <v>29</v>
      </c>
      <c r="B25" s="52" t="s">
        <v>469</v>
      </c>
      <c r="C25" s="109"/>
    </row>
    <row r="26" spans="1:3" s="243" customFormat="1" ht="12" customHeight="1" thickBot="1" x14ac:dyDescent="0.3">
      <c r="A26" s="245" t="s">
        <v>35</v>
      </c>
      <c r="B26" s="68" t="s">
        <v>284</v>
      </c>
      <c r="C26" s="254"/>
    </row>
    <row r="27" spans="1:3" s="243" customFormat="1" ht="12" customHeight="1" thickBot="1" x14ac:dyDescent="0.3">
      <c r="A27" s="245" t="s">
        <v>234</v>
      </c>
      <c r="B27" s="68" t="s">
        <v>470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444</v>
      </c>
      <c r="C28" s="140"/>
    </row>
    <row r="29" spans="1:3" s="243" customFormat="1" ht="12" customHeight="1" x14ac:dyDescent="0.25">
      <c r="A29" s="250" t="s">
        <v>53</v>
      </c>
      <c r="B29" s="252" t="s">
        <v>448</v>
      </c>
      <c r="C29" s="122"/>
    </row>
    <row r="30" spans="1:3" s="243" customFormat="1" ht="12" customHeight="1" thickBot="1" x14ac:dyDescent="0.3">
      <c r="A30" s="242" t="s">
        <v>55</v>
      </c>
      <c r="B30" s="253" t="s">
        <v>471</v>
      </c>
      <c r="C30" s="257"/>
    </row>
    <row r="31" spans="1:3" s="243" customFormat="1" ht="12" customHeight="1" thickBot="1" x14ac:dyDescent="0.3">
      <c r="A31" s="245" t="s">
        <v>67</v>
      </c>
      <c r="B31" s="68" t="s">
        <v>450</v>
      </c>
      <c r="C31" s="117">
        <v>0</v>
      </c>
    </row>
    <row r="32" spans="1:3" s="243" customFormat="1" ht="12" customHeight="1" x14ac:dyDescent="0.25">
      <c r="A32" s="250" t="s">
        <v>69</v>
      </c>
      <c r="B32" s="251" t="s">
        <v>94</v>
      </c>
      <c r="C32" s="140"/>
    </row>
    <row r="33" spans="1:3" s="243" customFormat="1" ht="12" customHeight="1" x14ac:dyDescent="0.25">
      <c r="A33" s="250" t="s">
        <v>71</v>
      </c>
      <c r="B33" s="252" t="s">
        <v>96</v>
      </c>
      <c r="C33" s="122"/>
    </row>
    <row r="34" spans="1:3" s="243" customFormat="1" ht="12" customHeight="1" thickBot="1" x14ac:dyDescent="0.3">
      <c r="A34" s="242" t="s">
        <v>73</v>
      </c>
      <c r="B34" s="253" t="s">
        <v>98</v>
      </c>
      <c r="C34" s="257"/>
    </row>
    <row r="35" spans="1:3" s="239" customFormat="1" ht="12" customHeight="1" thickBot="1" x14ac:dyDescent="0.3">
      <c r="A35" s="245" t="s">
        <v>91</v>
      </c>
      <c r="B35" s="68" t="s">
        <v>286</v>
      </c>
      <c r="C35" s="254"/>
    </row>
    <row r="36" spans="1:3" s="239" customFormat="1" ht="12" customHeight="1" thickBot="1" x14ac:dyDescent="0.3">
      <c r="A36" s="245" t="s">
        <v>251</v>
      </c>
      <c r="B36" s="68" t="s">
        <v>451</v>
      </c>
      <c r="C36" s="267"/>
    </row>
    <row r="37" spans="1:3" s="239" customFormat="1" ht="12" customHeight="1" thickBot="1" x14ac:dyDescent="0.3">
      <c r="A37" s="175" t="s">
        <v>113</v>
      </c>
      <c r="B37" s="68" t="s">
        <v>472</v>
      </c>
      <c r="C37" s="255">
        <v>19373431</v>
      </c>
    </row>
    <row r="38" spans="1:3" s="239" customFormat="1" ht="12" customHeight="1" thickBot="1" x14ac:dyDescent="0.3">
      <c r="A38" s="256" t="s">
        <v>260</v>
      </c>
      <c r="B38" s="68" t="s">
        <v>453</v>
      </c>
      <c r="C38" s="255">
        <v>41560072</v>
      </c>
    </row>
    <row r="39" spans="1:3" s="239" customFormat="1" ht="12" customHeight="1" x14ac:dyDescent="0.25">
      <c r="A39" s="250" t="s">
        <v>454</v>
      </c>
      <c r="B39" s="251" t="s">
        <v>341</v>
      </c>
      <c r="C39" s="140">
        <v>671879</v>
      </c>
    </row>
    <row r="40" spans="1:3" s="239" customFormat="1" ht="12" customHeight="1" x14ac:dyDescent="0.25">
      <c r="A40" s="250" t="s">
        <v>455</v>
      </c>
      <c r="B40" s="252" t="s">
        <v>456</v>
      </c>
      <c r="C40" s="122">
        <v>986190</v>
      </c>
    </row>
    <row r="41" spans="1:3" s="243" customFormat="1" ht="12" customHeight="1" thickBot="1" x14ac:dyDescent="0.3">
      <c r="A41" s="242" t="s">
        <v>457</v>
      </c>
      <c r="B41" s="253" t="s">
        <v>458</v>
      </c>
      <c r="C41" s="257">
        <v>39902003</v>
      </c>
    </row>
    <row r="42" spans="1:3" s="243" customFormat="1" ht="15" customHeight="1" thickBot="1" x14ac:dyDescent="0.25">
      <c r="A42" s="256" t="s">
        <v>262</v>
      </c>
      <c r="B42" s="258" t="s">
        <v>459</v>
      </c>
      <c r="C42" s="200">
        <v>60933503</v>
      </c>
    </row>
    <row r="43" spans="1:3" s="243" customFormat="1" ht="15" customHeight="1" x14ac:dyDescent="0.25">
      <c r="A43" s="195"/>
      <c r="B43" s="196"/>
      <c r="C43" s="197"/>
    </row>
    <row r="44" spans="1:3" ht="13.5" thickBot="1" x14ac:dyDescent="0.3">
      <c r="A44" s="259"/>
      <c r="B44" s="260"/>
      <c r="C44" s="261"/>
    </row>
    <row r="45" spans="1:3" s="236" customFormat="1" ht="16.5" customHeight="1" thickBot="1" x14ac:dyDescent="0.3">
      <c r="A45" s="198"/>
      <c r="B45" s="199" t="s">
        <v>275</v>
      </c>
      <c r="C45" s="200"/>
    </row>
    <row r="46" spans="1:3" s="262" customFormat="1" ht="12" customHeight="1" thickBot="1" x14ac:dyDescent="0.3">
      <c r="A46" s="245" t="s">
        <v>7</v>
      </c>
      <c r="B46" s="68" t="s">
        <v>460</v>
      </c>
      <c r="C46" s="117">
        <v>60472503</v>
      </c>
    </row>
    <row r="47" spans="1:3" ht="12" customHeight="1" x14ac:dyDescent="0.25">
      <c r="A47" s="242" t="s">
        <v>9</v>
      </c>
      <c r="B47" s="69" t="s">
        <v>179</v>
      </c>
      <c r="C47" s="140">
        <v>26881899</v>
      </c>
    </row>
    <row r="48" spans="1:3" ht="12" customHeight="1" x14ac:dyDescent="0.25">
      <c r="A48" s="242" t="s">
        <v>11</v>
      </c>
      <c r="B48" s="52" t="s">
        <v>180</v>
      </c>
      <c r="C48" s="140">
        <v>5493410</v>
      </c>
    </row>
    <row r="49" spans="1:3" ht="12" customHeight="1" x14ac:dyDescent="0.25">
      <c r="A49" s="242" t="s">
        <v>13</v>
      </c>
      <c r="B49" s="52" t="s">
        <v>181</v>
      </c>
      <c r="C49" s="140">
        <v>28008437</v>
      </c>
    </row>
    <row r="50" spans="1:3" ht="12" customHeight="1" x14ac:dyDescent="0.25">
      <c r="A50" s="242" t="s">
        <v>15</v>
      </c>
      <c r="B50" s="52" t="s">
        <v>182</v>
      </c>
      <c r="C50" s="140">
        <v>0</v>
      </c>
    </row>
    <row r="51" spans="1:3" ht="12" customHeight="1" thickBot="1" x14ac:dyDescent="0.3">
      <c r="A51" s="242" t="s">
        <v>17</v>
      </c>
      <c r="B51" s="52" t="s">
        <v>184</v>
      </c>
      <c r="C51" s="140">
        <v>88757</v>
      </c>
    </row>
    <row r="52" spans="1:3" ht="12" customHeight="1" thickBot="1" x14ac:dyDescent="0.3">
      <c r="A52" s="245" t="s">
        <v>21</v>
      </c>
      <c r="B52" s="68" t="s">
        <v>461</v>
      </c>
      <c r="C52" s="117">
        <v>461000</v>
      </c>
    </row>
    <row r="53" spans="1:3" s="262" customFormat="1" ht="12" customHeight="1" x14ac:dyDescent="0.25">
      <c r="A53" s="242" t="s">
        <v>23</v>
      </c>
      <c r="B53" s="69" t="s">
        <v>215</v>
      </c>
      <c r="C53" s="140">
        <v>461000</v>
      </c>
    </row>
    <row r="54" spans="1:3" ht="12" customHeight="1" x14ac:dyDescent="0.25">
      <c r="A54" s="242" t="s">
        <v>25</v>
      </c>
      <c r="B54" s="52" t="s">
        <v>217</v>
      </c>
      <c r="C54" s="140">
        <v>0</v>
      </c>
    </row>
    <row r="55" spans="1:3" ht="12" customHeight="1" x14ac:dyDescent="0.25">
      <c r="A55" s="242" t="s">
        <v>27</v>
      </c>
      <c r="B55" s="52" t="s">
        <v>462</v>
      </c>
      <c r="C55" s="140">
        <v>0</v>
      </c>
    </row>
    <row r="56" spans="1:3" ht="12" customHeight="1" thickBot="1" x14ac:dyDescent="0.3">
      <c r="A56" s="242" t="s">
        <v>29</v>
      </c>
      <c r="B56" s="52" t="s">
        <v>463</v>
      </c>
      <c r="C56" s="140">
        <v>0</v>
      </c>
    </row>
    <row r="57" spans="1:3" ht="15" customHeight="1" thickBot="1" x14ac:dyDescent="0.3">
      <c r="A57" s="245" t="s">
        <v>35</v>
      </c>
      <c r="B57" s="68" t="s">
        <v>464</v>
      </c>
      <c r="C57" s="254"/>
    </row>
    <row r="58" spans="1:3" ht="13.5" thickBot="1" x14ac:dyDescent="0.3">
      <c r="A58" s="245" t="s">
        <v>234</v>
      </c>
      <c r="B58" s="263" t="s">
        <v>465</v>
      </c>
      <c r="C58" s="264">
        <v>60933503</v>
      </c>
    </row>
    <row r="59" spans="1:3" ht="15" customHeight="1" thickBot="1" x14ac:dyDescent="0.3">
      <c r="C59" s="266"/>
    </row>
    <row r="60" spans="1:3" ht="14.25" customHeight="1" thickBot="1" x14ac:dyDescent="0.3">
      <c r="A60" s="217" t="s">
        <v>433</v>
      </c>
      <c r="B60" s="218"/>
      <c r="C60" s="219"/>
    </row>
    <row r="61" spans="1:3" ht="13.5" thickBot="1" x14ac:dyDescent="0.3">
      <c r="A61" s="217" t="s">
        <v>434</v>
      </c>
      <c r="B61" s="218"/>
      <c r="C61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5"/>
  <cols>
    <col min="1" max="1" width="11.85546875" style="277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9.25" customHeight="1" x14ac:dyDescent="0.25">
      <c r="A1" s="372" t="s">
        <v>559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560</v>
      </c>
    </row>
    <row r="3" spans="1:3" s="231" customFormat="1" ht="25.5" customHeight="1" x14ac:dyDescent="0.25">
      <c r="A3" s="161" t="s">
        <v>436</v>
      </c>
      <c r="B3" s="162" t="s">
        <v>546</v>
      </c>
      <c r="C3" s="230" t="s">
        <v>547</v>
      </c>
    </row>
    <row r="4" spans="1:3" s="231" customFormat="1" ht="24.75" thickBot="1" x14ac:dyDescent="0.3">
      <c r="A4" s="232" t="s">
        <v>410</v>
      </c>
      <c r="B4" s="166" t="s">
        <v>466</v>
      </c>
      <c r="C4" s="233" t="s">
        <v>409</v>
      </c>
    </row>
    <row r="5" spans="1:3" s="234" customFormat="1" ht="15.95" customHeight="1" thickBot="1" x14ac:dyDescent="0.3">
      <c r="A5" s="168"/>
      <c r="B5" s="168"/>
      <c r="C5" s="169" t="s">
        <v>273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13656450</v>
      </c>
    </row>
    <row r="10" spans="1:3" s="239" customFormat="1" ht="12" customHeight="1" x14ac:dyDescent="0.25">
      <c r="A10" s="240" t="s">
        <v>9</v>
      </c>
      <c r="B10" s="50" t="s">
        <v>70</v>
      </c>
      <c r="C10" s="241">
        <v>15000</v>
      </c>
    </row>
    <row r="11" spans="1:3" s="239" customFormat="1" ht="12" customHeight="1" x14ac:dyDescent="0.25">
      <c r="A11" s="242" t="s">
        <v>11</v>
      </c>
      <c r="B11" s="52" t="s">
        <v>72</v>
      </c>
      <c r="C11" s="109">
        <v>11910000</v>
      </c>
    </row>
    <row r="12" spans="1:3" s="239" customFormat="1" ht="12" customHeight="1" x14ac:dyDescent="0.25">
      <c r="A12" s="242" t="s">
        <v>13</v>
      </c>
      <c r="B12" s="52" t="s">
        <v>74</v>
      </c>
      <c r="C12" s="109">
        <v>0</v>
      </c>
    </row>
    <row r="13" spans="1:3" s="239" customFormat="1" ht="12" customHeight="1" x14ac:dyDescent="0.25">
      <c r="A13" s="242" t="s">
        <v>15</v>
      </c>
      <c r="B13" s="52" t="s">
        <v>76</v>
      </c>
      <c r="C13" s="109"/>
    </row>
    <row r="14" spans="1:3" s="239" customFormat="1" ht="12" customHeight="1" x14ac:dyDescent="0.25">
      <c r="A14" s="242" t="s">
        <v>17</v>
      </c>
      <c r="B14" s="52" t="s">
        <v>78</v>
      </c>
      <c r="C14" s="109"/>
    </row>
    <row r="15" spans="1:3" s="239" customFormat="1" ht="12" customHeight="1" x14ac:dyDescent="0.25">
      <c r="A15" s="242" t="s">
        <v>19</v>
      </c>
      <c r="B15" s="52" t="s">
        <v>440</v>
      </c>
      <c r="C15" s="109">
        <v>1721450</v>
      </c>
    </row>
    <row r="16" spans="1:3" s="239" customFormat="1" ht="12" customHeight="1" x14ac:dyDescent="0.25">
      <c r="A16" s="242" t="s">
        <v>186</v>
      </c>
      <c r="B16" s="70" t="s">
        <v>441</v>
      </c>
      <c r="C16" s="109">
        <v>0</v>
      </c>
    </row>
    <row r="17" spans="1:3" s="239" customFormat="1" ht="12" customHeight="1" x14ac:dyDescent="0.25">
      <c r="A17" s="242" t="s">
        <v>188</v>
      </c>
      <c r="B17" s="52" t="s">
        <v>442</v>
      </c>
      <c r="C17" s="137"/>
    </row>
    <row r="18" spans="1:3" s="243" customFormat="1" ht="12" customHeight="1" x14ac:dyDescent="0.25">
      <c r="A18" s="242" t="s">
        <v>190</v>
      </c>
      <c r="B18" s="52" t="s">
        <v>86</v>
      </c>
      <c r="C18" s="109"/>
    </row>
    <row r="19" spans="1:3" s="243" customFormat="1" ht="12" customHeight="1" x14ac:dyDescent="0.25">
      <c r="A19" s="242" t="s">
        <v>192</v>
      </c>
      <c r="B19" s="52" t="s">
        <v>88</v>
      </c>
      <c r="C19" s="113"/>
    </row>
    <row r="20" spans="1:3" s="243" customFormat="1" ht="12" customHeight="1" thickBot="1" x14ac:dyDescent="0.3">
      <c r="A20" s="242" t="s">
        <v>194</v>
      </c>
      <c r="B20" s="70" t="s">
        <v>90</v>
      </c>
      <c r="C20" s="113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4446981</v>
      </c>
    </row>
    <row r="22" spans="1:3" s="243" customFormat="1" ht="12" customHeight="1" x14ac:dyDescent="0.25">
      <c r="A22" s="242" t="s">
        <v>23</v>
      </c>
      <c r="B22" s="69" t="s">
        <v>24</v>
      </c>
      <c r="C22" s="109"/>
    </row>
    <row r="23" spans="1:3" s="243" customFormat="1" ht="12" customHeight="1" x14ac:dyDescent="0.25">
      <c r="A23" s="242" t="s">
        <v>25</v>
      </c>
      <c r="B23" s="52" t="s">
        <v>444</v>
      </c>
      <c r="C23" s="109"/>
    </row>
    <row r="24" spans="1:3" s="243" customFormat="1" ht="12" customHeight="1" x14ac:dyDescent="0.25">
      <c r="A24" s="242" t="s">
        <v>27</v>
      </c>
      <c r="B24" s="52" t="s">
        <v>445</v>
      </c>
      <c r="C24" s="109">
        <v>4446981</v>
      </c>
    </row>
    <row r="25" spans="1:3" s="243" customFormat="1" ht="12" customHeight="1" thickBot="1" x14ac:dyDescent="0.3">
      <c r="A25" s="242" t="s">
        <v>29</v>
      </c>
      <c r="B25" s="52" t="s">
        <v>469</v>
      </c>
      <c r="C25" s="109"/>
    </row>
    <row r="26" spans="1:3" s="243" customFormat="1" ht="12" customHeight="1" thickBot="1" x14ac:dyDescent="0.3">
      <c r="A26" s="245" t="s">
        <v>35</v>
      </c>
      <c r="B26" s="68" t="s">
        <v>284</v>
      </c>
      <c r="C26" s="254"/>
    </row>
    <row r="27" spans="1:3" s="243" customFormat="1" ht="12" customHeight="1" thickBot="1" x14ac:dyDescent="0.3">
      <c r="A27" s="245" t="s">
        <v>234</v>
      </c>
      <c r="B27" s="68" t="s">
        <v>470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444</v>
      </c>
      <c r="C28" s="140"/>
    </row>
    <row r="29" spans="1:3" s="243" customFormat="1" ht="12" customHeight="1" x14ac:dyDescent="0.25">
      <c r="A29" s="250" t="s">
        <v>53</v>
      </c>
      <c r="B29" s="252" t="s">
        <v>448</v>
      </c>
      <c r="C29" s="122"/>
    </row>
    <row r="30" spans="1:3" s="243" customFormat="1" ht="12" customHeight="1" thickBot="1" x14ac:dyDescent="0.3">
      <c r="A30" s="242" t="s">
        <v>55</v>
      </c>
      <c r="B30" s="253" t="s">
        <v>471</v>
      </c>
      <c r="C30" s="257"/>
    </row>
    <row r="31" spans="1:3" s="243" customFormat="1" ht="12" customHeight="1" thickBot="1" x14ac:dyDescent="0.3">
      <c r="A31" s="245" t="s">
        <v>67</v>
      </c>
      <c r="B31" s="68" t="s">
        <v>450</v>
      </c>
      <c r="C31" s="117">
        <v>0</v>
      </c>
    </row>
    <row r="32" spans="1:3" s="243" customFormat="1" ht="12" customHeight="1" x14ac:dyDescent="0.25">
      <c r="A32" s="250" t="s">
        <v>69</v>
      </c>
      <c r="B32" s="251" t="s">
        <v>94</v>
      </c>
      <c r="C32" s="140"/>
    </row>
    <row r="33" spans="1:3" s="243" customFormat="1" ht="12" customHeight="1" x14ac:dyDescent="0.25">
      <c r="A33" s="250" t="s">
        <v>71</v>
      </c>
      <c r="B33" s="252" t="s">
        <v>96</v>
      </c>
      <c r="C33" s="122"/>
    </row>
    <row r="34" spans="1:3" s="243" customFormat="1" ht="12" customHeight="1" thickBot="1" x14ac:dyDescent="0.3">
      <c r="A34" s="242" t="s">
        <v>73</v>
      </c>
      <c r="B34" s="253" t="s">
        <v>98</v>
      </c>
      <c r="C34" s="257"/>
    </row>
    <row r="35" spans="1:3" s="239" customFormat="1" ht="12" customHeight="1" thickBot="1" x14ac:dyDescent="0.3">
      <c r="A35" s="245" t="s">
        <v>91</v>
      </c>
      <c r="B35" s="68" t="s">
        <v>286</v>
      </c>
      <c r="C35" s="254"/>
    </row>
    <row r="36" spans="1:3" s="239" customFormat="1" ht="12" customHeight="1" thickBot="1" x14ac:dyDescent="0.3">
      <c r="A36" s="245" t="s">
        <v>251</v>
      </c>
      <c r="B36" s="68" t="s">
        <v>451</v>
      </c>
      <c r="C36" s="267"/>
    </row>
    <row r="37" spans="1:3" s="239" customFormat="1" ht="12" customHeight="1" thickBot="1" x14ac:dyDescent="0.3">
      <c r="A37" s="175" t="s">
        <v>113</v>
      </c>
      <c r="B37" s="68" t="s">
        <v>472</v>
      </c>
      <c r="C37" s="255">
        <v>18103431</v>
      </c>
    </row>
    <row r="38" spans="1:3" s="239" customFormat="1" ht="12" customHeight="1" thickBot="1" x14ac:dyDescent="0.3">
      <c r="A38" s="256" t="s">
        <v>260</v>
      </c>
      <c r="B38" s="68" t="s">
        <v>453</v>
      </c>
      <c r="C38" s="255">
        <v>40573882</v>
      </c>
    </row>
    <row r="39" spans="1:3" s="239" customFormat="1" ht="12" customHeight="1" x14ac:dyDescent="0.25">
      <c r="A39" s="250" t="s">
        <v>454</v>
      </c>
      <c r="B39" s="251" t="s">
        <v>341</v>
      </c>
      <c r="C39" s="140">
        <v>671879</v>
      </c>
    </row>
    <row r="40" spans="1:3" s="239" customFormat="1" ht="12" customHeight="1" x14ac:dyDescent="0.25">
      <c r="A40" s="250" t="s">
        <v>455</v>
      </c>
      <c r="B40" s="252" t="s">
        <v>456</v>
      </c>
      <c r="C40" s="122"/>
    </row>
    <row r="41" spans="1:3" s="243" customFormat="1" ht="12" customHeight="1" thickBot="1" x14ac:dyDescent="0.3">
      <c r="A41" s="242" t="s">
        <v>457</v>
      </c>
      <c r="B41" s="253" t="s">
        <v>458</v>
      </c>
      <c r="C41" s="257">
        <v>39902003</v>
      </c>
    </row>
    <row r="42" spans="1:3" s="243" customFormat="1" ht="15" customHeight="1" thickBot="1" x14ac:dyDescent="0.25">
      <c r="A42" s="256" t="s">
        <v>262</v>
      </c>
      <c r="B42" s="258" t="s">
        <v>459</v>
      </c>
      <c r="C42" s="200">
        <v>58677313</v>
      </c>
    </row>
    <row r="43" spans="1:3" s="243" customFormat="1" ht="15" customHeight="1" x14ac:dyDescent="0.25">
      <c r="A43" s="195"/>
      <c r="B43" s="196"/>
      <c r="C43" s="197"/>
    </row>
    <row r="44" spans="1:3" ht="13.5" thickBot="1" x14ac:dyDescent="0.3">
      <c r="A44" s="259"/>
      <c r="B44" s="260"/>
      <c r="C44" s="261"/>
    </row>
    <row r="45" spans="1:3" s="236" customFormat="1" ht="16.5" customHeight="1" thickBot="1" x14ac:dyDescent="0.3">
      <c r="A45" s="198"/>
      <c r="B45" s="199" t="s">
        <v>275</v>
      </c>
      <c r="C45" s="200"/>
    </row>
    <row r="46" spans="1:3" s="262" customFormat="1" ht="12" customHeight="1" thickBot="1" x14ac:dyDescent="0.3">
      <c r="A46" s="245" t="s">
        <v>7</v>
      </c>
      <c r="B46" s="68" t="s">
        <v>460</v>
      </c>
      <c r="C46" s="117">
        <v>58216313</v>
      </c>
    </row>
    <row r="47" spans="1:3" ht="12" customHeight="1" x14ac:dyDescent="0.25">
      <c r="A47" s="242" t="s">
        <v>9</v>
      </c>
      <c r="B47" s="69" t="s">
        <v>179</v>
      </c>
      <c r="C47" s="140">
        <v>26881899</v>
      </c>
    </row>
    <row r="48" spans="1:3" ht="12" customHeight="1" x14ac:dyDescent="0.25">
      <c r="A48" s="242" t="s">
        <v>11</v>
      </c>
      <c r="B48" s="52" t="s">
        <v>180</v>
      </c>
      <c r="C48" s="125">
        <v>5493410</v>
      </c>
    </row>
    <row r="49" spans="1:3" ht="12" customHeight="1" x14ac:dyDescent="0.25">
      <c r="A49" s="242" t="s">
        <v>13</v>
      </c>
      <c r="B49" s="52" t="s">
        <v>181</v>
      </c>
      <c r="C49" s="125">
        <v>25841004</v>
      </c>
    </row>
    <row r="50" spans="1:3" ht="12" customHeight="1" x14ac:dyDescent="0.25">
      <c r="A50" s="242" t="s">
        <v>15</v>
      </c>
      <c r="B50" s="52" t="s">
        <v>182</v>
      </c>
      <c r="C50" s="125"/>
    </row>
    <row r="51" spans="1:3" ht="12" customHeight="1" thickBot="1" x14ac:dyDescent="0.3">
      <c r="A51" s="242" t="s">
        <v>17</v>
      </c>
      <c r="B51" s="52" t="s">
        <v>184</v>
      </c>
      <c r="C51" s="125"/>
    </row>
    <row r="52" spans="1:3" ht="12" customHeight="1" thickBot="1" x14ac:dyDescent="0.3">
      <c r="A52" s="245" t="s">
        <v>21</v>
      </c>
      <c r="B52" s="68" t="s">
        <v>461</v>
      </c>
      <c r="C52" s="117">
        <v>461000</v>
      </c>
    </row>
    <row r="53" spans="1:3" s="262" customFormat="1" ht="12" customHeight="1" x14ac:dyDescent="0.25">
      <c r="A53" s="242" t="s">
        <v>23</v>
      </c>
      <c r="B53" s="69" t="s">
        <v>215</v>
      </c>
      <c r="C53" s="140">
        <v>461000</v>
      </c>
    </row>
    <row r="54" spans="1:3" ht="12" customHeight="1" x14ac:dyDescent="0.25">
      <c r="A54" s="242" t="s">
        <v>25</v>
      </c>
      <c r="B54" s="52" t="s">
        <v>217</v>
      </c>
      <c r="C54" s="125"/>
    </row>
    <row r="55" spans="1:3" ht="12" customHeight="1" x14ac:dyDescent="0.25">
      <c r="A55" s="242" t="s">
        <v>27</v>
      </c>
      <c r="B55" s="52" t="s">
        <v>462</v>
      </c>
      <c r="C55" s="125"/>
    </row>
    <row r="56" spans="1:3" ht="12" customHeight="1" thickBot="1" x14ac:dyDescent="0.3">
      <c r="A56" s="242" t="s">
        <v>29</v>
      </c>
      <c r="B56" s="52" t="s">
        <v>463</v>
      </c>
      <c r="C56" s="125"/>
    </row>
    <row r="57" spans="1:3" ht="15" customHeight="1" thickBot="1" x14ac:dyDescent="0.3">
      <c r="A57" s="245" t="s">
        <v>35</v>
      </c>
      <c r="B57" s="68" t="s">
        <v>464</v>
      </c>
      <c r="C57" s="254"/>
    </row>
    <row r="58" spans="1:3" ht="13.5" thickBot="1" x14ac:dyDescent="0.3">
      <c r="A58" s="245" t="s">
        <v>234</v>
      </c>
      <c r="B58" s="263" t="s">
        <v>465</v>
      </c>
      <c r="C58" s="264">
        <v>58677313</v>
      </c>
    </row>
    <row r="59" spans="1:3" ht="15" customHeight="1" thickBot="1" x14ac:dyDescent="0.3">
      <c r="C59" s="266"/>
    </row>
    <row r="60" spans="1:3" ht="14.25" customHeight="1" thickBot="1" x14ac:dyDescent="0.3">
      <c r="A60" s="217" t="s">
        <v>433</v>
      </c>
      <c r="B60" s="218"/>
      <c r="C60" s="219"/>
    </row>
    <row r="61" spans="1:3" ht="13.5" thickBot="1" x14ac:dyDescent="0.3">
      <c r="A61" s="217" t="s">
        <v>434</v>
      </c>
      <c r="B61" s="218"/>
      <c r="C61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5"/>
  <cols>
    <col min="1" max="1" width="11.85546875" style="277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8.5" customHeight="1" x14ac:dyDescent="0.25">
      <c r="A1" s="372" t="s">
        <v>561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562</v>
      </c>
    </row>
    <row r="3" spans="1:3" s="231" customFormat="1" ht="25.5" customHeight="1" x14ac:dyDescent="0.25">
      <c r="A3" s="161" t="s">
        <v>436</v>
      </c>
      <c r="B3" s="162" t="s">
        <v>546</v>
      </c>
      <c r="C3" s="230" t="s">
        <v>547</v>
      </c>
    </row>
    <row r="4" spans="1:3" s="231" customFormat="1" ht="24.75" thickBot="1" x14ac:dyDescent="0.3">
      <c r="A4" s="232" t="s">
        <v>410</v>
      </c>
      <c r="B4" s="166" t="s">
        <v>548</v>
      </c>
      <c r="C4" s="233" t="s">
        <v>438</v>
      </c>
    </row>
    <row r="5" spans="1:3" s="234" customFormat="1" ht="15.95" customHeight="1" thickBot="1" x14ac:dyDescent="0.3">
      <c r="A5" s="168"/>
      <c r="B5" s="168"/>
      <c r="C5" s="169" t="s">
        <v>273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1270000</v>
      </c>
    </row>
    <row r="10" spans="1:3" s="239" customFormat="1" ht="12" customHeight="1" x14ac:dyDescent="0.25">
      <c r="A10" s="240" t="s">
        <v>9</v>
      </c>
      <c r="B10" s="50" t="s">
        <v>70</v>
      </c>
      <c r="C10" s="241">
        <v>1000000</v>
      </c>
    </row>
    <row r="11" spans="1:3" s="239" customFormat="1" ht="12" customHeight="1" x14ac:dyDescent="0.25">
      <c r="A11" s="242" t="s">
        <v>11</v>
      </c>
      <c r="B11" s="52" t="s">
        <v>72</v>
      </c>
      <c r="C11" s="109"/>
    </row>
    <row r="12" spans="1:3" s="239" customFormat="1" ht="12" customHeight="1" x14ac:dyDescent="0.25">
      <c r="A12" s="242" t="s">
        <v>13</v>
      </c>
      <c r="B12" s="52" t="s">
        <v>74</v>
      </c>
      <c r="C12" s="109"/>
    </row>
    <row r="13" spans="1:3" s="239" customFormat="1" ht="12" customHeight="1" x14ac:dyDescent="0.25">
      <c r="A13" s="242" t="s">
        <v>15</v>
      </c>
      <c r="B13" s="52" t="s">
        <v>76</v>
      </c>
      <c r="C13" s="109"/>
    </row>
    <row r="14" spans="1:3" s="239" customFormat="1" ht="12" customHeight="1" x14ac:dyDescent="0.25">
      <c r="A14" s="242" t="s">
        <v>17</v>
      </c>
      <c r="B14" s="52" t="s">
        <v>78</v>
      </c>
      <c r="C14" s="109"/>
    </row>
    <row r="15" spans="1:3" s="239" customFormat="1" ht="12" customHeight="1" x14ac:dyDescent="0.25">
      <c r="A15" s="242" t="s">
        <v>19</v>
      </c>
      <c r="B15" s="52" t="s">
        <v>440</v>
      </c>
      <c r="C15" s="109">
        <v>270000</v>
      </c>
    </row>
    <row r="16" spans="1:3" s="239" customFormat="1" ht="12" customHeight="1" x14ac:dyDescent="0.25">
      <c r="A16" s="242" t="s">
        <v>186</v>
      </c>
      <c r="B16" s="70" t="s">
        <v>441</v>
      </c>
      <c r="C16" s="109"/>
    </row>
    <row r="17" spans="1:3" s="239" customFormat="1" ht="12" customHeight="1" x14ac:dyDescent="0.25">
      <c r="A17" s="242" t="s">
        <v>188</v>
      </c>
      <c r="B17" s="52" t="s">
        <v>442</v>
      </c>
      <c r="C17" s="137"/>
    </row>
    <row r="18" spans="1:3" s="243" customFormat="1" ht="12" customHeight="1" x14ac:dyDescent="0.25">
      <c r="A18" s="242" t="s">
        <v>190</v>
      </c>
      <c r="B18" s="52" t="s">
        <v>86</v>
      </c>
      <c r="C18" s="109"/>
    </row>
    <row r="19" spans="1:3" s="243" customFormat="1" ht="12" customHeight="1" x14ac:dyDescent="0.25">
      <c r="A19" s="242" t="s">
        <v>192</v>
      </c>
      <c r="B19" s="52" t="s">
        <v>88</v>
      </c>
      <c r="C19" s="113"/>
    </row>
    <row r="20" spans="1:3" s="243" customFormat="1" ht="12" customHeight="1" thickBot="1" x14ac:dyDescent="0.3">
      <c r="A20" s="242" t="s">
        <v>194</v>
      </c>
      <c r="B20" s="70" t="s">
        <v>90</v>
      </c>
      <c r="C20" s="113"/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0</v>
      </c>
    </row>
    <row r="22" spans="1:3" s="243" customFormat="1" ht="12" customHeight="1" x14ac:dyDescent="0.25">
      <c r="A22" s="242" t="s">
        <v>23</v>
      </c>
      <c r="B22" s="69" t="s">
        <v>24</v>
      </c>
      <c r="C22" s="109"/>
    </row>
    <row r="23" spans="1:3" s="243" customFormat="1" ht="12" customHeight="1" x14ac:dyDescent="0.25">
      <c r="A23" s="242" t="s">
        <v>25</v>
      </c>
      <c r="B23" s="52" t="s">
        <v>444</v>
      </c>
      <c r="C23" s="109"/>
    </row>
    <row r="24" spans="1:3" s="243" customFormat="1" ht="12" customHeight="1" x14ac:dyDescent="0.25">
      <c r="A24" s="242" t="s">
        <v>27</v>
      </c>
      <c r="B24" s="52" t="s">
        <v>445</v>
      </c>
      <c r="C24" s="109"/>
    </row>
    <row r="25" spans="1:3" s="243" customFormat="1" ht="12" customHeight="1" thickBot="1" x14ac:dyDescent="0.3">
      <c r="A25" s="242" t="s">
        <v>29</v>
      </c>
      <c r="B25" s="52" t="s">
        <v>469</v>
      </c>
      <c r="C25" s="109"/>
    </row>
    <row r="26" spans="1:3" s="243" customFormat="1" ht="12" customHeight="1" thickBot="1" x14ac:dyDescent="0.3">
      <c r="A26" s="245" t="s">
        <v>35</v>
      </c>
      <c r="B26" s="68" t="s">
        <v>284</v>
      </c>
      <c r="C26" s="254"/>
    </row>
    <row r="27" spans="1:3" s="243" customFormat="1" ht="12" customHeight="1" thickBot="1" x14ac:dyDescent="0.3">
      <c r="A27" s="245" t="s">
        <v>234</v>
      </c>
      <c r="B27" s="68" t="s">
        <v>470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444</v>
      </c>
      <c r="C28" s="140"/>
    </row>
    <row r="29" spans="1:3" s="243" customFormat="1" ht="12" customHeight="1" x14ac:dyDescent="0.25">
      <c r="A29" s="250" t="s">
        <v>53</v>
      </c>
      <c r="B29" s="252" t="s">
        <v>448</v>
      </c>
      <c r="C29" s="122"/>
    </row>
    <row r="30" spans="1:3" s="243" customFormat="1" ht="12" customHeight="1" thickBot="1" x14ac:dyDescent="0.3">
      <c r="A30" s="242" t="s">
        <v>55</v>
      </c>
      <c r="B30" s="253" t="s">
        <v>471</v>
      </c>
      <c r="C30" s="257"/>
    </row>
    <row r="31" spans="1:3" s="243" customFormat="1" ht="12" customHeight="1" thickBot="1" x14ac:dyDescent="0.3">
      <c r="A31" s="245" t="s">
        <v>67</v>
      </c>
      <c r="B31" s="68" t="s">
        <v>450</v>
      </c>
      <c r="C31" s="117">
        <v>0</v>
      </c>
    </row>
    <row r="32" spans="1:3" s="243" customFormat="1" ht="12" customHeight="1" x14ac:dyDescent="0.25">
      <c r="A32" s="250" t="s">
        <v>69</v>
      </c>
      <c r="B32" s="251" t="s">
        <v>94</v>
      </c>
      <c r="C32" s="140"/>
    </row>
    <row r="33" spans="1:3" s="243" customFormat="1" ht="12" customHeight="1" x14ac:dyDescent="0.25">
      <c r="A33" s="250" t="s">
        <v>71</v>
      </c>
      <c r="B33" s="252" t="s">
        <v>96</v>
      </c>
      <c r="C33" s="122"/>
    </row>
    <row r="34" spans="1:3" s="243" customFormat="1" ht="12" customHeight="1" thickBot="1" x14ac:dyDescent="0.3">
      <c r="A34" s="242" t="s">
        <v>73</v>
      </c>
      <c r="B34" s="253" t="s">
        <v>98</v>
      </c>
      <c r="C34" s="257"/>
    </row>
    <row r="35" spans="1:3" s="239" customFormat="1" ht="12" customHeight="1" thickBot="1" x14ac:dyDescent="0.3">
      <c r="A35" s="245" t="s">
        <v>91</v>
      </c>
      <c r="B35" s="68" t="s">
        <v>286</v>
      </c>
      <c r="C35" s="254"/>
    </row>
    <row r="36" spans="1:3" s="239" customFormat="1" ht="12" customHeight="1" thickBot="1" x14ac:dyDescent="0.3">
      <c r="A36" s="245" t="s">
        <v>251</v>
      </c>
      <c r="B36" s="68" t="s">
        <v>451</v>
      </c>
      <c r="C36" s="267"/>
    </row>
    <row r="37" spans="1:3" s="239" customFormat="1" ht="12" customHeight="1" thickBot="1" x14ac:dyDescent="0.3">
      <c r="A37" s="175" t="s">
        <v>113</v>
      </c>
      <c r="B37" s="68" t="s">
        <v>472</v>
      </c>
      <c r="C37" s="255">
        <v>1270000</v>
      </c>
    </row>
    <row r="38" spans="1:3" s="239" customFormat="1" ht="12" customHeight="1" thickBot="1" x14ac:dyDescent="0.3">
      <c r="A38" s="256" t="s">
        <v>260</v>
      </c>
      <c r="B38" s="68" t="s">
        <v>453</v>
      </c>
      <c r="C38" s="255">
        <v>986190</v>
      </c>
    </row>
    <row r="39" spans="1:3" s="239" customFormat="1" ht="12" customHeight="1" x14ac:dyDescent="0.25">
      <c r="A39" s="250" t="s">
        <v>454</v>
      </c>
      <c r="B39" s="251" t="s">
        <v>341</v>
      </c>
      <c r="C39" s="140"/>
    </row>
    <row r="40" spans="1:3" s="239" customFormat="1" ht="12" customHeight="1" x14ac:dyDescent="0.25">
      <c r="A40" s="250" t="s">
        <v>455</v>
      </c>
      <c r="B40" s="252" t="s">
        <v>456</v>
      </c>
      <c r="C40" s="122">
        <v>986190</v>
      </c>
    </row>
    <row r="41" spans="1:3" s="243" customFormat="1" ht="12" customHeight="1" thickBot="1" x14ac:dyDescent="0.3">
      <c r="A41" s="242" t="s">
        <v>457</v>
      </c>
      <c r="B41" s="253" t="s">
        <v>458</v>
      </c>
      <c r="C41" s="257"/>
    </row>
    <row r="42" spans="1:3" s="243" customFormat="1" ht="15" customHeight="1" thickBot="1" x14ac:dyDescent="0.25">
      <c r="A42" s="256" t="s">
        <v>262</v>
      </c>
      <c r="B42" s="258" t="s">
        <v>459</v>
      </c>
      <c r="C42" s="200">
        <v>2256190</v>
      </c>
    </row>
    <row r="43" spans="1:3" s="243" customFormat="1" ht="15" customHeight="1" x14ac:dyDescent="0.25">
      <c r="A43" s="195"/>
      <c r="B43" s="196"/>
      <c r="C43" s="197"/>
    </row>
    <row r="44" spans="1:3" ht="13.5" thickBot="1" x14ac:dyDescent="0.3">
      <c r="A44" s="259"/>
      <c r="B44" s="260"/>
      <c r="C44" s="261"/>
    </row>
    <row r="45" spans="1:3" s="236" customFormat="1" ht="16.5" customHeight="1" thickBot="1" x14ac:dyDescent="0.3">
      <c r="A45" s="198"/>
      <c r="B45" s="199" t="s">
        <v>275</v>
      </c>
      <c r="C45" s="200"/>
    </row>
    <row r="46" spans="1:3" s="262" customFormat="1" ht="12" customHeight="1" thickBot="1" x14ac:dyDescent="0.3">
      <c r="A46" s="245" t="s">
        <v>7</v>
      </c>
      <c r="B46" s="68" t="s">
        <v>460</v>
      </c>
      <c r="C46" s="117">
        <v>2256190</v>
      </c>
    </row>
    <row r="47" spans="1:3" ht="12" customHeight="1" x14ac:dyDescent="0.25">
      <c r="A47" s="242" t="s">
        <v>9</v>
      </c>
      <c r="B47" s="69" t="s">
        <v>179</v>
      </c>
      <c r="C47" s="140"/>
    </row>
    <row r="48" spans="1:3" ht="12" customHeight="1" x14ac:dyDescent="0.25">
      <c r="A48" s="242" t="s">
        <v>11</v>
      </c>
      <c r="B48" s="52" t="s">
        <v>180</v>
      </c>
      <c r="C48" s="125"/>
    </row>
    <row r="49" spans="1:3" ht="12" customHeight="1" x14ac:dyDescent="0.25">
      <c r="A49" s="242" t="s">
        <v>13</v>
      </c>
      <c r="B49" s="52" t="s">
        <v>181</v>
      </c>
      <c r="C49" s="125">
        <v>2167433</v>
      </c>
    </row>
    <row r="50" spans="1:3" ht="12" customHeight="1" x14ac:dyDescent="0.25">
      <c r="A50" s="242" t="s">
        <v>15</v>
      </c>
      <c r="B50" s="52" t="s">
        <v>182</v>
      </c>
      <c r="C50" s="125"/>
    </row>
    <row r="51" spans="1:3" ht="12" customHeight="1" thickBot="1" x14ac:dyDescent="0.3">
      <c r="A51" s="242" t="s">
        <v>17</v>
      </c>
      <c r="B51" s="52" t="s">
        <v>184</v>
      </c>
      <c r="C51" s="125">
        <v>88757</v>
      </c>
    </row>
    <row r="52" spans="1:3" ht="12" customHeight="1" thickBot="1" x14ac:dyDescent="0.3">
      <c r="A52" s="245" t="s">
        <v>21</v>
      </c>
      <c r="B52" s="68" t="s">
        <v>461</v>
      </c>
      <c r="C52" s="117">
        <v>0</v>
      </c>
    </row>
    <row r="53" spans="1:3" s="262" customFormat="1" ht="12" customHeight="1" x14ac:dyDescent="0.25">
      <c r="A53" s="242" t="s">
        <v>23</v>
      </c>
      <c r="B53" s="69" t="s">
        <v>215</v>
      </c>
      <c r="C53" s="140"/>
    </row>
    <row r="54" spans="1:3" ht="12" customHeight="1" x14ac:dyDescent="0.25">
      <c r="A54" s="242" t="s">
        <v>25</v>
      </c>
      <c r="B54" s="52" t="s">
        <v>217</v>
      </c>
      <c r="C54" s="125"/>
    </row>
    <row r="55" spans="1:3" ht="12" customHeight="1" x14ac:dyDescent="0.25">
      <c r="A55" s="242" t="s">
        <v>27</v>
      </c>
      <c r="B55" s="52" t="s">
        <v>462</v>
      </c>
      <c r="C55" s="125"/>
    </row>
    <row r="56" spans="1:3" ht="12" customHeight="1" thickBot="1" x14ac:dyDescent="0.3">
      <c r="A56" s="242" t="s">
        <v>29</v>
      </c>
      <c r="B56" s="52" t="s">
        <v>463</v>
      </c>
      <c r="C56" s="125"/>
    </row>
    <row r="57" spans="1:3" ht="15" customHeight="1" thickBot="1" x14ac:dyDescent="0.3">
      <c r="A57" s="245" t="s">
        <v>35</v>
      </c>
      <c r="B57" s="68" t="s">
        <v>464</v>
      </c>
      <c r="C57" s="254"/>
    </row>
    <row r="58" spans="1:3" ht="13.5" thickBot="1" x14ac:dyDescent="0.3">
      <c r="A58" s="245" t="s">
        <v>234</v>
      </c>
      <c r="B58" s="263" t="s">
        <v>465</v>
      </c>
      <c r="C58" s="264">
        <v>2256190</v>
      </c>
    </row>
    <row r="59" spans="1:3" ht="15" customHeight="1" thickBot="1" x14ac:dyDescent="0.3">
      <c r="C59" s="266"/>
    </row>
    <row r="60" spans="1:3" ht="14.25" customHeight="1" thickBot="1" x14ac:dyDescent="0.3">
      <c r="A60" s="217" t="s">
        <v>433</v>
      </c>
      <c r="B60" s="218"/>
      <c r="C60" s="219"/>
    </row>
    <row r="61" spans="1:3" ht="13.5" thickBot="1" x14ac:dyDescent="0.3">
      <c r="A61" s="217" t="s">
        <v>434</v>
      </c>
      <c r="B61" s="218"/>
      <c r="C61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5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6.25" customHeight="1" x14ac:dyDescent="0.25">
      <c r="A1" s="372" t="s">
        <v>485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563</v>
      </c>
    </row>
    <row r="3" spans="1:3" s="231" customFormat="1" ht="25.5" customHeight="1" x14ac:dyDescent="0.25">
      <c r="A3" s="161" t="s">
        <v>436</v>
      </c>
      <c r="B3" s="162" t="s">
        <v>473</v>
      </c>
      <c r="C3" s="230" t="s">
        <v>474</v>
      </c>
    </row>
    <row r="4" spans="1:3" s="231" customFormat="1" ht="24.75" thickBot="1" x14ac:dyDescent="0.3">
      <c r="A4" s="232" t="s">
        <v>410</v>
      </c>
      <c r="B4" s="166" t="s">
        <v>411</v>
      </c>
      <c r="C4" s="233"/>
    </row>
    <row r="5" spans="1:3" s="234" customFormat="1" ht="15.95" customHeight="1" thickBot="1" x14ac:dyDescent="0.3">
      <c r="A5" s="168"/>
      <c r="B5" s="168"/>
      <c r="C5" s="169" t="s">
        <v>475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10000</v>
      </c>
    </row>
    <row r="10" spans="1:3" s="239" customFormat="1" ht="12" customHeight="1" x14ac:dyDescent="0.25">
      <c r="A10" s="240" t="s">
        <v>9</v>
      </c>
      <c r="B10" s="50" t="s">
        <v>70</v>
      </c>
      <c r="C10" s="241"/>
    </row>
    <row r="11" spans="1:3" s="239" customFormat="1" ht="12" customHeight="1" x14ac:dyDescent="0.25">
      <c r="A11" s="242" t="s">
        <v>11</v>
      </c>
      <c r="B11" s="52" t="s">
        <v>72</v>
      </c>
      <c r="C11" s="109"/>
    </row>
    <row r="12" spans="1:3" s="239" customFormat="1" ht="12" customHeight="1" x14ac:dyDescent="0.25">
      <c r="A12" s="242" t="s">
        <v>13</v>
      </c>
      <c r="B12" s="52" t="s">
        <v>74</v>
      </c>
      <c r="C12" s="109"/>
    </row>
    <row r="13" spans="1:3" s="239" customFormat="1" ht="12" customHeight="1" x14ac:dyDescent="0.25">
      <c r="A13" s="242" t="s">
        <v>15</v>
      </c>
      <c r="B13" s="52" t="s">
        <v>76</v>
      </c>
      <c r="C13" s="109"/>
    </row>
    <row r="14" spans="1:3" s="239" customFormat="1" ht="12" customHeight="1" x14ac:dyDescent="0.25">
      <c r="A14" s="242" t="s">
        <v>17</v>
      </c>
      <c r="B14" s="52" t="s">
        <v>78</v>
      </c>
      <c r="C14" s="109"/>
    </row>
    <row r="15" spans="1:3" s="239" customFormat="1" ht="12" customHeight="1" x14ac:dyDescent="0.25">
      <c r="A15" s="242" t="s">
        <v>19</v>
      </c>
      <c r="B15" s="52" t="s">
        <v>440</v>
      </c>
      <c r="C15" s="109"/>
    </row>
    <row r="16" spans="1:3" s="239" customFormat="1" ht="12" customHeight="1" x14ac:dyDescent="0.25">
      <c r="A16" s="242" t="s">
        <v>186</v>
      </c>
      <c r="B16" s="70" t="s">
        <v>441</v>
      </c>
      <c r="C16" s="109"/>
    </row>
    <row r="17" spans="1:3" s="239" customFormat="1" ht="12" customHeight="1" x14ac:dyDescent="0.25">
      <c r="A17" s="242" t="s">
        <v>188</v>
      </c>
      <c r="B17" s="52" t="s">
        <v>442</v>
      </c>
      <c r="C17" s="137"/>
    </row>
    <row r="18" spans="1:3" s="243" customFormat="1" ht="12" customHeight="1" x14ac:dyDescent="0.25">
      <c r="A18" s="242" t="s">
        <v>190</v>
      </c>
      <c r="B18" s="52" t="s">
        <v>86</v>
      </c>
      <c r="C18" s="109"/>
    </row>
    <row r="19" spans="1:3" s="243" customFormat="1" ht="12" customHeight="1" x14ac:dyDescent="0.25">
      <c r="A19" s="242" t="s">
        <v>192</v>
      </c>
      <c r="B19" s="52" t="s">
        <v>88</v>
      </c>
      <c r="C19" s="113"/>
    </row>
    <row r="20" spans="1:3" s="243" customFormat="1" ht="12" customHeight="1" thickBot="1" x14ac:dyDescent="0.3">
      <c r="A20" s="242" t="s">
        <v>194</v>
      </c>
      <c r="B20" s="70" t="s">
        <v>90</v>
      </c>
      <c r="C20" s="113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0</v>
      </c>
    </row>
    <row r="22" spans="1:3" s="243" customFormat="1" ht="12" customHeight="1" x14ac:dyDescent="0.25">
      <c r="A22" s="242" t="s">
        <v>23</v>
      </c>
      <c r="B22" s="69" t="s">
        <v>24</v>
      </c>
      <c r="C22" s="109"/>
    </row>
    <row r="23" spans="1:3" s="243" customFormat="1" ht="12" customHeight="1" x14ac:dyDescent="0.25">
      <c r="A23" s="242" t="s">
        <v>25</v>
      </c>
      <c r="B23" s="52" t="s">
        <v>444</v>
      </c>
      <c r="C23" s="109"/>
    </row>
    <row r="24" spans="1:3" s="243" customFormat="1" ht="12" customHeight="1" x14ac:dyDescent="0.25">
      <c r="A24" s="242" t="s">
        <v>27</v>
      </c>
      <c r="B24" s="52" t="s">
        <v>445</v>
      </c>
      <c r="C24" s="109"/>
    </row>
    <row r="25" spans="1:3" s="243" customFormat="1" ht="12" customHeight="1" thickBot="1" x14ac:dyDescent="0.3">
      <c r="A25" s="242" t="s">
        <v>29</v>
      </c>
      <c r="B25" s="52" t="s">
        <v>469</v>
      </c>
      <c r="C25" s="109"/>
    </row>
    <row r="26" spans="1:3" s="243" customFormat="1" ht="12" customHeight="1" thickBot="1" x14ac:dyDescent="0.3">
      <c r="A26" s="245" t="s">
        <v>35</v>
      </c>
      <c r="B26" s="68" t="s">
        <v>284</v>
      </c>
      <c r="C26" s="254"/>
    </row>
    <row r="27" spans="1:3" s="243" customFormat="1" ht="12" customHeight="1" thickBot="1" x14ac:dyDescent="0.3">
      <c r="A27" s="245" t="s">
        <v>234</v>
      </c>
      <c r="B27" s="68" t="s">
        <v>470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444</v>
      </c>
      <c r="C28" s="140"/>
    </row>
    <row r="29" spans="1:3" s="243" customFormat="1" ht="12" customHeight="1" x14ac:dyDescent="0.25">
      <c r="A29" s="250" t="s">
        <v>53</v>
      </c>
      <c r="B29" s="252" t="s">
        <v>448</v>
      </c>
      <c r="C29" s="122"/>
    </row>
    <row r="30" spans="1:3" s="243" customFormat="1" ht="12" customHeight="1" thickBot="1" x14ac:dyDescent="0.3">
      <c r="A30" s="242" t="s">
        <v>55</v>
      </c>
      <c r="B30" s="253" t="s">
        <v>471</v>
      </c>
      <c r="C30" s="257"/>
    </row>
    <row r="31" spans="1:3" s="243" customFormat="1" ht="12" customHeight="1" thickBot="1" x14ac:dyDescent="0.3">
      <c r="A31" s="245" t="s">
        <v>67</v>
      </c>
      <c r="B31" s="68" t="s">
        <v>450</v>
      </c>
      <c r="C31" s="117">
        <v>0</v>
      </c>
    </row>
    <row r="32" spans="1:3" s="243" customFormat="1" ht="12" customHeight="1" x14ac:dyDescent="0.25">
      <c r="A32" s="250" t="s">
        <v>69</v>
      </c>
      <c r="B32" s="251" t="s">
        <v>94</v>
      </c>
      <c r="C32" s="140"/>
    </row>
    <row r="33" spans="1:3" s="243" customFormat="1" ht="12" customHeight="1" x14ac:dyDescent="0.25">
      <c r="A33" s="250" t="s">
        <v>71</v>
      </c>
      <c r="B33" s="252" t="s">
        <v>96</v>
      </c>
      <c r="C33" s="122"/>
    </row>
    <row r="34" spans="1:3" s="243" customFormat="1" ht="12" customHeight="1" thickBot="1" x14ac:dyDescent="0.3">
      <c r="A34" s="242" t="s">
        <v>73</v>
      </c>
      <c r="B34" s="253" t="s">
        <v>98</v>
      </c>
      <c r="C34" s="257"/>
    </row>
    <row r="35" spans="1:3" s="239" customFormat="1" ht="12" customHeight="1" thickBot="1" x14ac:dyDescent="0.3">
      <c r="A35" s="245" t="s">
        <v>91</v>
      </c>
      <c r="B35" s="68" t="s">
        <v>286</v>
      </c>
      <c r="C35" s="254"/>
    </row>
    <row r="36" spans="1:3" s="239" customFormat="1" ht="12" customHeight="1" thickBot="1" x14ac:dyDescent="0.3">
      <c r="A36" s="245" t="s">
        <v>251</v>
      </c>
      <c r="B36" s="68" t="s">
        <v>451</v>
      </c>
      <c r="C36" s="267"/>
    </row>
    <row r="37" spans="1:3" s="239" customFormat="1" ht="12" customHeight="1" thickBot="1" x14ac:dyDescent="0.3">
      <c r="A37" s="175" t="s">
        <v>113</v>
      </c>
      <c r="B37" s="68" t="s">
        <v>472</v>
      </c>
      <c r="C37" s="255">
        <v>10000</v>
      </c>
    </row>
    <row r="38" spans="1:3" s="239" customFormat="1" ht="12" customHeight="1" thickBot="1" x14ac:dyDescent="0.3">
      <c r="A38" s="256" t="s">
        <v>260</v>
      </c>
      <c r="B38" s="68" t="s">
        <v>453</v>
      </c>
      <c r="C38" s="255">
        <v>94511951</v>
      </c>
    </row>
    <row r="39" spans="1:3" s="239" customFormat="1" ht="12" customHeight="1" x14ac:dyDescent="0.25">
      <c r="A39" s="250" t="s">
        <v>454</v>
      </c>
      <c r="B39" s="251" t="s">
        <v>341</v>
      </c>
      <c r="C39" s="140">
        <v>95235</v>
      </c>
    </row>
    <row r="40" spans="1:3" s="239" customFormat="1" ht="12" customHeight="1" x14ac:dyDescent="0.25">
      <c r="A40" s="250" t="s">
        <v>455</v>
      </c>
      <c r="B40" s="252" t="s">
        <v>456</v>
      </c>
      <c r="C40" s="122"/>
    </row>
    <row r="41" spans="1:3" s="243" customFormat="1" ht="12" customHeight="1" thickBot="1" x14ac:dyDescent="0.3">
      <c r="A41" s="242" t="s">
        <v>457</v>
      </c>
      <c r="B41" s="253" t="s">
        <v>458</v>
      </c>
      <c r="C41" s="257">
        <v>94416716</v>
      </c>
    </row>
    <row r="42" spans="1:3" s="243" customFormat="1" ht="15" customHeight="1" thickBot="1" x14ac:dyDescent="0.25">
      <c r="A42" s="256" t="s">
        <v>262</v>
      </c>
      <c r="B42" s="258" t="s">
        <v>459</v>
      </c>
      <c r="C42" s="200">
        <v>94521951</v>
      </c>
    </row>
    <row r="43" spans="1:3" s="243" customFormat="1" ht="15" customHeight="1" x14ac:dyDescent="0.25">
      <c r="A43" s="195"/>
      <c r="B43" s="196"/>
      <c r="C43" s="197"/>
    </row>
    <row r="44" spans="1:3" ht="13.5" thickBot="1" x14ac:dyDescent="0.3">
      <c r="A44" s="259"/>
      <c r="B44" s="260"/>
      <c r="C44" s="261"/>
    </row>
    <row r="45" spans="1:3" s="236" customFormat="1" ht="16.5" customHeight="1" thickBot="1" x14ac:dyDescent="0.3">
      <c r="A45" s="198"/>
      <c r="B45" s="199" t="s">
        <v>275</v>
      </c>
      <c r="C45" s="200"/>
    </row>
    <row r="46" spans="1:3" s="262" customFormat="1" ht="12" customHeight="1" thickBot="1" x14ac:dyDescent="0.3">
      <c r="A46" s="245" t="s">
        <v>7</v>
      </c>
      <c r="B46" s="68" t="s">
        <v>460</v>
      </c>
      <c r="C46" s="117">
        <v>94121951</v>
      </c>
    </row>
    <row r="47" spans="1:3" ht="12" customHeight="1" x14ac:dyDescent="0.25">
      <c r="A47" s="242" t="s">
        <v>9</v>
      </c>
      <c r="B47" s="69" t="s">
        <v>179</v>
      </c>
      <c r="C47" s="140">
        <v>70240289</v>
      </c>
    </row>
    <row r="48" spans="1:3" ht="12" customHeight="1" x14ac:dyDescent="0.25">
      <c r="A48" s="242" t="s">
        <v>11</v>
      </c>
      <c r="B48" s="52" t="s">
        <v>180</v>
      </c>
      <c r="C48" s="140">
        <v>13735852</v>
      </c>
    </row>
    <row r="49" spans="1:3" ht="12" customHeight="1" x14ac:dyDescent="0.25">
      <c r="A49" s="242" t="s">
        <v>13</v>
      </c>
      <c r="B49" s="52" t="s">
        <v>181</v>
      </c>
      <c r="C49" s="140">
        <v>10145810</v>
      </c>
    </row>
    <row r="50" spans="1:3" ht="12" customHeight="1" x14ac:dyDescent="0.25">
      <c r="A50" s="242" t="s">
        <v>15</v>
      </c>
      <c r="B50" s="52" t="s">
        <v>182</v>
      </c>
      <c r="C50" s="140">
        <v>0</v>
      </c>
    </row>
    <row r="51" spans="1:3" ht="12" customHeight="1" thickBot="1" x14ac:dyDescent="0.3">
      <c r="A51" s="242" t="s">
        <v>17</v>
      </c>
      <c r="B51" s="52" t="s">
        <v>184</v>
      </c>
      <c r="C51" s="140">
        <v>0</v>
      </c>
    </row>
    <row r="52" spans="1:3" ht="12" customHeight="1" thickBot="1" x14ac:dyDescent="0.3">
      <c r="A52" s="245" t="s">
        <v>21</v>
      </c>
      <c r="B52" s="68" t="s">
        <v>461</v>
      </c>
      <c r="C52" s="117">
        <v>400000</v>
      </c>
    </row>
    <row r="53" spans="1:3" s="262" customFormat="1" ht="12" customHeight="1" x14ac:dyDescent="0.25">
      <c r="A53" s="242" t="s">
        <v>23</v>
      </c>
      <c r="B53" s="69" t="s">
        <v>215</v>
      </c>
      <c r="C53" s="140">
        <v>400000</v>
      </c>
    </row>
    <row r="54" spans="1:3" ht="12" customHeight="1" x14ac:dyDescent="0.25">
      <c r="A54" s="242" t="s">
        <v>25</v>
      </c>
      <c r="B54" s="52" t="s">
        <v>217</v>
      </c>
      <c r="C54" s="125"/>
    </row>
    <row r="55" spans="1:3" ht="12" customHeight="1" x14ac:dyDescent="0.25">
      <c r="A55" s="242" t="s">
        <v>27</v>
      </c>
      <c r="B55" s="52" t="s">
        <v>462</v>
      </c>
      <c r="C55" s="125"/>
    </row>
    <row r="56" spans="1:3" ht="12" customHeight="1" thickBot="1" x14ac:dyDescent="0.3">
      <c r="A56" s="242" t="s">
        <v>29</v>
      </c>
      <c r="B56" s="52" t="s">
        <v>463</v>
      </c>
      <c r="C56" s="125"/>
    </row>
    <row r="57" spans="1:3" ht="15" customHeight="1" thickBot="1" x14ac:dyDescent="0.3">
      <c r="A57" s="245" t="s">
        <v>35</v>
      </c>
      <c r="B57" s="68" t="s">
        <v>464</v>
      </c>
      <c r="C57" s="254"/>
    </row>
    <row r="58" spans="1:3" ht="13.5" thickBot="1" x14ac:dyDescent="0.3">
      <c r="A58" s="245" t="s">
        <v>234</v>
      </c>
      <c r="B58" s="263" t="s">
        <v>465</v>
      </c>
      <c r="C58" s="264">
        <v>94521951</v>
      </c>
    </row>
    <row r="59" spans="1:3" ht="15" customHeight="1" thickBot="1" x14ac:dyDescent="0.3">
      <c r="C59" s="266"/>
    </row>
    <row r="60" spans="1:3" ht="14.25" customHeight="1" thickBot="1" x14ac:dyDescent="0.3">
      <c r="A60" s="217" t="s">
        <v>433</v>
      </c>
      <c r="B60" s="218"/>
      <c r="C60" s="219"/>
    </row>
    <row r="61" spans="1:3" ht="13.5" thickBot="1" x14ac:dyDescent="0.3">
      <c r="A61" s="217" t="s">
        <v>434</v>
      </c>
      <c r="B61" s="218"/>
      <c r="C61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30" zoomScaleSheetLayoutView="100" workbookViewId="0">
      <selection activeCell="C94" sqref="C94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354" t="s">
        <v>479</v>
      </c>
      <c r="B1" s="354"/>
      <c r="C1" s="354"/>
    </row>
    <row r="2" spans="1:3" ht="15.95" customHeight="1" x14ac:dyDescent="0.25">
      <c r="A2" s="355" t="s">
        <v>0</v>
      </c>
      <c r="B2" s="355"/>
      <c r="C2" s="355"/>
    </row>
    <row r="3" spans="1:3" ht="15.95" customHeight="1" thickBot="1" x14ac:dyDescent="0.3">
      <c r="A3" s="353" t="s">
        <v>1</v>
      </c>
      <c r="B3" s="353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414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532573207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93732133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183323380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8614060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44000547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711000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283407457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283407457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21983094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240356161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240356161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236953279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108465000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85325762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1015000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30234464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29598133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14593436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3500000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390400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2669329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68302000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68302000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1320239587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752952170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751965980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986190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769352170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2089591757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355" t="s">
        <v>175</v>
      </c>
      <c r="B91" s="355"/>
      <c r="C91" s="355"/>
    </row>
    <row r="92" spans="1:3" s="42" customFormat="1" ht="16.5" customHeight="1" thickBot="1" x14ac:dyDescent="0.3">
      <c r="A92" s="356" t="s">
        <v>176</v>
      </c>
      <c r="B92" s="356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414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1253940879</v>
      </c>
    </row>
    <row r="96" spans="1:3" ht="12" customHeight="1" x14ac:dyDescent="0.25">
      <c r="A96" s="49" t="s">
        <v>9</v>
      </c>
      <c r="B96" s="50" t="s">
        <v>179</v>
      </c>
      <c r="C96" s="51">
        <v>548578190</v>
      </c>
    </row>
    <row r="97" spans="1:3" ht="12" customHeight="1" x14ac:dyDescent="0.25">
      <c r="A97" s="17" t="s">
        <v>11</v>
      </c>
      <c r="B97" s="52" t="s">
        <v>180</v>
      </c>
      <c r="C97" s="53">
        <v>92935942</v>
      </c>
    </row>
    <row r="98" spans="1:3" ht="12" customHeight="1" x14ac:dyDescent="0.25">
      <c r="A98" s="17" t="s">
        <v>13</v>
      </c>
      <c r="B98" s="52" t="s">
        <v>181</v>
      </c>
      <c r="C98" s="54">
        <v>463374107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4">
        <v>27048314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100054326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100054326</v>
      </c>
    </row>
    <row r="116" spans="1:3" ht="12" customHeight="1" thickBot="1" x14ac:dyDescent="0.3">
      <c r="A116" s="10" t="s">
        <v>21</v>
      </c>
      <c r="B116" s="63" t="s">
        <v>214</v>
      </c>
      <c r="C116" s="12">
        <v>811738738</v>
      </c>
    </row>
    <row r="117" spans="1:3" ht="12" customHeight="1" x14ac:dyDescent="0.25">
      <c r="A117" s="14" t="s">
        <v>23</v>
      </c>
      <c r="B117" s="52" t="s">
        <v>215</v>
      </c>
      <c r="C117" s="16">
        <v>795516239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12153450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4069049</v>
      </c>
    </row>
    <row r="130" spans="1:3" ht="12" customHeight="1" thickBot="1" x14ac:dyDescent="0.3">
      <c r="A130" s="10" t="s">
        <v>35</v>
      </c>
      <c r="B130" s="68" t="s">
        <v>233</v>
      </c>
      <c r="C130" s="12">
        <v>2065679617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2089591757</v>
      </c>
    </row>
    <row r="157" spans="1:9" ht="7.5" customHeight="1" x14ac:dyDescent="0.25"/>
    <row r="158" spans="1:9" x14ac:dyDescent="0.25">
      <c r="A158" s="352" t="s">
        <v>266</v>
      </c>
      <c r="B158" s="352"/>
      <c r="C158" s="352"/>
    </row>
    <row r="159" spans="1:9" ht="15" customHeight="1" thickBot="1" x14ac:dyDescent="0.3">
      <c r="A159" s="353" t="s">
        <v>267</v>
      </c>
      <c r="B159" s="353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-745440030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745440030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5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4.75" customHeight="1" x14ac:dyDescent="0.25">
      <c r="A1" s="372" t="s">
        <v>484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564</v>
      </c>
    </row>
    <row r="3" spans="1:3" s="231" customFormat="1" ht="25.5" customHeight="1" x14ac:dyDescent="0.25">
      <c r="A3" s="161" t="s">
        <v>436</v>
      </c>
      <c r="B3" s="162" t="s">
        <v>473</v>
      </c>
      <c r="C3" s="230" t="s">
        <v>474</v>
      </c>
    </row>
    <row r="4" spans="1:3" s="231" customFormat="1" ht="24.75" thickBot="1" x14ac:dyDescent="0.3">
      <c r="A4" s="232" t="s">
        <v>410</v>
      </c>
      <c r="B4" s="166" t="s">
        <v>466</v>
      </c>
      <c r="C4" s="233" t="s">
        <v>409</v>
      </c>
    </row>
    <row r="5" spans="1:3" s="234" customFormat="1" ht="15.95" customHeight="1" thickBot="1" x14ac:dyDescent="0.3">
      <c r="A5" s="168"/>
      <c r="B5" s="168"/>
      <c r="C5" s="169" t="s">
        <v>475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10000</v>
      </c>
    </row>
    <row r="10" spans="1:3" s="239" customFormat="1" ht="12" customHeight="1" x14ac:dyDescent="0.25">
      <c r="A10" s="240" t="s">
        <v>9</v>
      </c>
      <c r="B10" s="50" t="s">
        <v>70</v>
      </c>
      <c r="C10" s="241"/>
    </row>
    <row r="11" spans="1:3" s="239" customFormat="1" ht="12" customHeight="1" x14ac:dyDescent="0.25">
      <c r="A11" s="242" t="s">
        <v>11</v>
      </c>
      <c r="B11" s="52" t="s">
        <v>72</v>
      </c>
      <c r="C11" s="109"/>
    </row>
    <row r="12" spans="1:3" s="239" customFormat="1" ht="12" customHeight="1" x14ac:dyDescent="0.25">
      <c r="A12" s="242" t="s">
        <v>13</v>
      </c>
      <c r="B12" s="52" t="s">
        <v>74</v>
      </c>
      <c r="C12" s="109"/>
    </row>
    <row r="13" spans="1:3" s="239" customFormat="1" ht="12" customHeight="1" x14ac:dyDescent="0.25">
      <c r="A13" s="242" t="s">
        <v>15</v>
      </c>
      <c r="B13" s="52" t="s">
        <v>76</v>
      </c>
      <c r="C13" s="109"/>
    </row>
    <row r="14" spans="1:3" s="239" customFormat="1" ht="12" customHeight="1" x14ac:dyDescent="0.25">
      <c r="A14" s="242" t="s">
        <v>17</v>
      </c>
      <c r="B14" s="52" t="s">
        <v>78</v>
      </c>
      <c r="C14" s="109"/>
    </row>
    <row r="15" spans="1:3" s="239" customFormat="1" ht="12" customHeight="1" x14ac:dyDescent="0.25">
      <c r="A15" s="242" t="s">
        <v>19</v>
      </c>
      <c r="B15" s="52" t="s">
        <v>440</v>
      </c>
      <c r="C15" s="109"/>
    </row>
    <row r="16" spans="1:3" s="239" customFormat="1" ht="12" customHeight="1" x14ac:dyDescent="0.25">
      <c r="A16" s="242" t="s">
        <v>186</v>
      </c>
      <c r="B16" s="70" t="s">
        <v>441</v>
      </c>
      <c r="C16" s="109"/>
    </row>
    <row r="17" spans="1:3" s="239" customFormat="1" ht="12" customHeight="1" x14ac:dyDescent="0.25">
      <c r="A17" s="242" t="s">
        <v>188</v>
      </c>
      <c r="B17" s="52" t="s">
        <v>442</v>
      </c>
      <c r="C17" s="137"/>
    </row>
    <row r="18" spans="1:3" s="243" customFormat="1" ht="12" customHeight="1" x14ac:dyDescent="0.25">
      <c r="A18" s="242" t="s">
        <v>190</v>
      </c>
      <c r="B18" s="52" t="s">
        <v>86</v>
      </c>
      <c r="C18" s="109"/>
    </row>
    <row r="19" spans="1:3" s="243" customFormat="1" ht="12" customHeight="1" x14ac:dyDescent="0.25">
      <c r="A19" s="242" t="s">
        <v>192</v>
      </c>
      <c r="B19" s="52" t="s">
        <v>88</v>
      </c>
      <c r="C19" s="113"/>
    </row>
    <row r="20" spans="1:3" s="243" customFormat="1" ht="12" customHeight="1" thickBot="1" x14ac:dyDescent="0.3">
      <c r="A20" s="242" t="s">
        <v>194</v>
      </c>
      <c r="B20" s="70" t="s">
        <v>90</v>
      </c>
      <c r="C20" s="113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0</v>
      </c>
    </row>
    <row r="22" spans="1:3" s="243" customFormat="1" ht="12" customHeight="1" x14ac:dyDescent="0.25">
      <c r="A22" s="242" t="s">
        <v>23</v>
      </c>
      <c r="B22" s="69" t="s">
        <v>24</v>
      </c>
      <c r="C22" s="109"/>
    </row>
    <row r="23" spans="1:3" s="243" customFormat="1" ht="12" customHeight="1" x14ac:dyDescent="0.25">
      <c r="A23" s="242" t="s">
        <v>25</v>
      </c>
      <c r="B23" s="52" t="s">
        <v>444</v>
      </c>
      <c r="C23" s="109"/>
    </row>
    <row r="24" spans="1:3" s="243" customFormat="1" ht="12" customHeight="1" x14ac:dyDescent="0.25">
      <c r="A24" s="242" t="s">
        <v>27</v>
      </c>
      <c r="B24" s="52" t="s">
        <v>445</v>
      </c>
      <c r="C24" s="109"/>
    </row>
    <row r="25" spans="1:3" s="243" customFormat="1" ht="12" customHeight="1" thickBot="1" x14ac:dyDescent="0.3">
      <c r="A25" s="242" t="s">
        <v>29</v>
      </c>
      <c r="B25" s="52" t="s">
        <v>469</v>
      </c>
      <c r="C25" s="109"/>
    </row>
    <row r="26" spans="1:3" s="243" customFormat="1" ht="12" customHeight="1" thickBot="1" x14ac:dyDescent="0.3">
      <c r="A26" s="245" t="s">
        <v>35</v>
      </c>
      <c r="B26" s="68" t="s">
        <v>284</v>
      </c>
      <c r="C26" s="254"/>
    </row>
    <row r="27" spans="1:3" s="243" customFormat="1" ht="12" customHeight="1" thickBot="1" x14ac:dyDescent="0.3">
      <c r="A27" s="245" t="s">
        <v>234</v>
      </c>
      <c r="B27" s="68" t="s">
        <v>470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444</v>
      </c>
      <c r="C28" s="140"/>
    </row>
    <row r="29" spans="1:3" s="243" customFormat="1" ht="12" customHeight="1" x14ac:dyDescent="0.25">
      <c r="A29" s="250" t="s">
        <v>53</v>
      </c>
      <c r="B29" s="252" t="s">
        <v>448</v>
      </c>
      <c r="C29" s="122"/>
    </row>
    <row r="30" spans="1:3" s="243" customFormat="1" ht="12" customHeight="1" thickBot="1" x14ac:dyDescent="0.3">
      <c r="A30" s="242" t="s">
        <v>55</v>
      </c>
      <c r="B30" s="253" t="s">
        <v>471</v>
      </c>
      <c r="C30" s="257"/>
    </row>
    <row r="31" spans="1:3" s="243" customFormat="1" ht="12" customHeight="1" thickBot="1" x14ac:dyDescent="0.3">
      <c r="A31" s="245" t="s">
        <v>67</v>
      </c>
      <c r="B31" s="68" t="s">
        <v>450</v>
      </c>
      <c r="C31" s="117">
        <v>0</v>
      </c>
    </row>
    <row r="32" spans="1:3" s="243" customFormat="1" ht="12" customHeight="1" x14ac:dyDescent="0.25">
      <c r="A32" s="250" t="s">
        <v>69</v>
      </c>
      <c r="B32" s="251" t="s">
        <v>94</v>
      </c>
      <c r="C32" s="140"/>
    </row>
    <row r="33" spans="1:3" s="243" customFormat="1" ht="12" customHeight="1" x14ac:dyDescent="0.25">
      <c r="A33" s="250" t="s">
        <v>71</v>
      </c>
      <c r="B33" s="252" t="s">
        <v>96</v>
      </c>
      <c r="C33" s="122"/>
    </row>
    <row r="34" spans="1:3" s="243" customFormat="1" ht="12" customHeight="1" thickBot="1" x14ac:dyDescent="0.3">
      <c r="A34" s="242" t="s">
        <v>73</v>
      </c>
      <c r="B34" s="253" t="s">
        <v>98</v>
      </c>
      <c r="C34" s="257"/>
    </row>
    <row r="35" spans="1:3" s="239" customFormat="1" ht="12" customHeight="1" thickBot="1" x14ac:dyDescent="0.3">
      <c r="A35" s="245" t="s">
        <v>91</v>
      </c>
      <c r="B35" s="68" t="s">
        <v>286</v>
      </c>
      <c r="C35" s="254"/>
    </row>
    <row r="36" spans="1:3" s="239" customFormat="1" ht="12" customHeight="1" thickBot="1" x14ac:dyDescent="0.3">
      <c r="A36" s="245" t="s">
        <v>251</v>
      </c>
      <c r="B36" s="68" t="s">
        <v>451</v>
      </c>
      <c r="C36" s="267"/>
    </row>
    <row r="37" spans="1:3" s="239" customFormat="1" ht="12" customHeight="1" thickBot="1" x14ac:dyDescent="0.3">
      <c r="A37" s="175" t="s">
        <v>113</v>
      </c>
      <c r="B37" s="68" t="s">
        <v>472</v>
      </c>
      <c r="C37" s="255">
        <v>10000</v>
      </c>
    </row>
    <row r="38" spans="1:3" s="239" customFormat="1" ht="12" customHeight="1" thickBot="1" x14ac:dyDescent="0.3">
      <c r="A38" s="256" t="s">
        <v>260</v>
      </c>
      <c r="B38" s="68" t="s">
        <v>453</v>
      </c>
      <c r="C38" s="255">
        <v>94511951</v>
      </c>
    </row>
    <row r="39" spans="1:3" s="239" customFormat="1" ht="12" customHeight="1" x14ac:dyDescent="0.25">
      <c r="A39" s="250" t="s">
        <v>454</v>
      </c>
      <c r="B39" s="251" t="s">
        <v>341</v>
      </c>
      <c r="C39" s="140">
        <v>95235</v>
      </c>
    </row>
    <row r="40" spans="1:3" s="239" customFormat="1" ht="12" customHeight="1" x14ac:dyDescent="0.25">
      <c r="A40" s="250" t="s">
        <v>455</v>
      </c>
      <c r="B40" s="252" t="s">
        <v>456</v>
      </c>
      <c r="C40" s="122"/>
    </row>
    <row r="41" spans="1:3" s="243" customFormat="1" ht="12" customHeight="1" thickBot="1" x14ac:dyDescent="0.3">
      <c r="A41" s="242" t="s">
        <v>457</v>
      </c>
      <c r="B41" s="253" t="s">
        <v>458</v>
      </c>
      <c r="C41" s="257">
        <v>94416716</v>
      </c>
    </row>
    <row r="42" spans="1:3" s="243" customFormat="1" ht="15" customHeight="1" thickBot="1" x14ac:dyDescent="0.25">
      <c r="A42" s="256" t="s">
        <v>262</v>
      </c>
      <c r="B42" s="258" t="s">
        <v>459</v>
      </c>
      <c r="C42" s="200">
        <v>94521951</v>
      </c>
    </row>
    <row r="43" spans="1:3" s="243" customFormat="1" ht="15" customHeight="1" x14ac:dyDescent="0.25">
      <c r="A43" s="195"/>
      <c r="B43" s="196"/>
      <c r="C43" s="197"/>
    </row>
    <row r="44" spans="1:3" ht="13.5" thickBot="1" x14ac:dyDescent="0.3">
      <c r="A44" s="259"/>
      <c r="B44" s="260"/>
      <c r="C44" s="261"/>
    </row>
    <row r="45" spans="1:3" s="236" customFormat="1" ht="16.5" customHeight="1" thickBot="1" x14ac:dyDescent="0.3">
      <c r="A45" s="198"/>
      <c r="B45" s="199" t="s">
        <v>275</v>
      </c>
      <c r="C45" s="200"/>
    </row>
    <row r="46" spans="1:3" s="262" customFormat="1" ht="12" customHeight="1" thickBot="1" x14ac:dyDescent="0.3">
      <c r="A46" s="245" t="s">
        <v>7</v>
      </c>
      <c r="B46" s="68" t="s">
        <v>460</v>
      </c>
      <c r="C46" s="117">
        <v>94121951</v>
      </c>
    </row>
    <row r="47" spans="1:3" ht="12" customHeight="1" x14ac:dyDescent="0.25">
      <c r="A47" s="242" t="s">
        <v>9</v>
      </c>
      <c r="B47" s="69" t="s">
        <v>179</v>
      </c>
      <c r="C47" s="140">
        <v>70240289</v>
      </c>
    </row>
    <row r="48" spans="1:3" ht="12" customHeight="1" x14ac:dyDescent="0.25">
      <c r="A48" s="242" t="s">
        <v>11</v>
      </c>
      <c r="B48" s="52" t="s">
        <v>180</v>
      </c>
      <c r="C48" s="125">
        <v>13735852</v>
      </c>
    </row>
    <row r="49" spans="1:3" ht="12" customHeight="1" x14ac:dyDescent="0.25">
      <c r="A49" s="242" t="s">
        <v>13</v>
      </c>
      <c r="B49" s="52" t="s">
        <v>181</v>
      </c>
      <c r="C49" s="125">
        <v>10145810</v>
      </c>
    </row>
    <row r="50" spans="1:3" ht="12" customHeight="1" x14ac:dyDescent="0.25">
      <c r="A50" s="242" t="s">
        <v>15</v>
      </c>
      <c r="B50" s="52" t="s">
        <v>182</v>
      </c>
      <c r="C50" s="125"/>
    </row>
    <row r="51" spans="1:3" ht="12" customHeight="1" thickBot="1" x14ac:dyDescent="0.3">
      <c r="A51" s="242" t="s">
        <v>17</v>
      </c>
      <c r="B51" s="52" t="s">
        <v>184</v>
      </c>
      <c r="C51" s="125"/>
    </row>
    <row r="52" spans="1:3" ht="12" customHeight="1" thickBot="1" x14ac:dyDescent="0.3">
      <c r="A52" s="245" t="s">
        <v>21</v>
      </c>
      <c r="B52" s="68" t="s">
        <v>461</v>
      </c>
      <c r="C52" s="117">
        <v>400000</v>
      </c>
    </row>
    <row r="53" spans="1:3" s="262" customFormat="1" ht="12" customHeight="1" x14ac:dyDescent="0.25">
      <c r="A53" s="242" t="s">
        <v>23</v>
      </c>
      <c r="B53" s="69" t="s">
        <v>215</v>
      </c>
      <c r="C53" s="140">
        <v>400000</v>
      </c>
    </row>
    <row r="54" spans="1:3" ht="12" customHeight="1" x14ac:dyDescent="0.25">
      <c r="A54" s="242" t="s">
        <v>25</v>
      </c>
      <c r="B54" s="52" t="s">
        <v>217</v>
      </c>
      <c r="C54" s="125"/>
    </row>
    <row r="55" spans="1:3" ht="12" customHeight="1" x14ac:dyDescent="0.25">
      <c r="A55" s="242" t="s">
        <v>27</v>
      </c>
      <c r="B55" s="52" t="s">
        <v>462</v>
      </c>
      <c r="C55" s="125"/>
    </row>
    <row r="56" spans="1:3" ht="12" customHeight="1" thickBot="1" x14ac:dyDescent="0.3">
      <c r="A56" s="242" t="s">
        <v>29</v>
      </c>
      <c r="B56" s="52" t="s">
        <v>463</v>
      </c>
      <c r="C56" s="125"/>
    </row>
    <row r="57" spans="1:3" ht="15" customHeight="1" thickBot="1" x14ac:dyDescent="0.3">
      <c r="A57" s="245" t="s">
        <v>35</v>
      </c>
      <c r="B57" s="68" t="s">
        <v>464</v>
      </c>
      <c r="C57" s="254"/>
    </row>
    <row r="58" spans="1:3" ht="13.5" thickBot="1" x14ac:dyDescent="0.3">
      <c r="A58" s="245" t="s">
        <v>234</v>
      </c>
      <c r="B58" s="263" t="s">
        <v>465</v>
      </c>
      <c r="C58" s="264">
        <v>94521951</v>
      </c>
    </row>
    <row r="59" spans="1:3" ht="15" customHeight="1" thickBot="1" x14ac:dyDescent="0.3">
      <c r="C59" s="266"/>
    </row>
    <row r="60" spans="1:3" ht="14.25" customHeight="1" thickBot="1" x14ac:dyDescent="0.3">
      <c r="A60" s="217" t="s">
        <v>433</v>
      </c>
      <c r="B60" s="218"/>
      <c r="C60" s="268">
        <v>29</v>
      </c>
    </row>
    <row r="61" spans="1:3" ht="13.5" thickBot="1" x14ac:dyDescent="0.3">
      <c r="A61" s="217" t="s">
        <v>434</v>
      </c>
      <c r="B61" s="218"/>
      <c r="C61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5"/>
  <cols>
    <col min="1" max="1" width="11.85546875" style="277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8.5" customHeight="1" x14ac:dyDescent="0.25">
      <c r="A1" s="372" t="s">
        <v>565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566</v>
      </c>
    </row>
    <row r="3" spans="1:3" s="231" customFormat="1" ht="25.5" customHeight="1" x14ac:dyDescent="0.25">
      <c r="A3" s="161" t="s">
        <v>436</v>
      </c>
      <c r="B3" s="162" t="s">
        <v>549</v>
      </c>
      <c r="C3" s="230" t="s">
        <v>550</v>
      </c>
    </row>
    <row r="4" spans="1:3" s="231" customFormat="1" ht="24.75" thickBot="1" x14ac:dyDescent="0.3">
      <c r="A4" s="232" t="s">
        <v>410</v>
      </c>
      <c r="B4" s="166" t="s">
        <v>411</v>
      </c>
      <c r="C4" s="233"/>
    </row>
    <row r="5" spans="1:3" s="234" customFormat="1" ht="15.95" customHeight="1" thickBot="1" x14ac:dyDescent="0.3">
      <c r="A5" s="168"/>
      <c r="B5" s="168"/>
      <c r="C5" s="169" t="s">
        <v>475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10000</v>
      </c>
    </row>
    <row r="10" spans="1:3" s="239" customFormat="1" ht="12" customHeight="1" x14ac:dyDescent="0.25">
      <c r="A10" s="240" t="s">
        <v>9</v>
      </c>
      <c r="B10" s="50" t="s">
        <v>70</v>
      </c>
      <c r="C10" s="241"/>
    </row>
    <row r="11" spans="1:3" s="239" customFormat="1" ht="12" customHeight="1" x14ac:dyDescent="0.25">
      <c r="A11" s="242" t="s">
        <v>11</v>
      </c>
      <c r="B11" s="52" t="s">
        <v>72</v>
      </c>
      <c r="C11" s="109"/>
    </row>
    <row r="12" spans="1:3" s="239" customFormat="1" ht="12" customHeight="1" x14ac:dyDescent="0.25">
      <c r="A12" s="242" t="s">
        <v>13</v>
      </c>
      <c r="B12" s="52" t="s">
        <v>74</v>
      </c>
      <c r="C12" s="109"/>
    </row>
    <row r="13" spans="1:3" s="239" customFormat="1" ht="12" customHeight="1" x14ac:dyDescent="0.25">
      <c r="A13" s="242" t="s">
        <v>15</v>
      </c>
      <c r="B13" s="52" t="s">
        <v>76</v>
      </c>
      <c r="C13" s="109"/>
    </row>
    <row r="14" spans="1:3" s="239" customFormat="1" ht="12" customHeight="1" x14ac:dyDescent="0.25">
      <c r="A14" s="242" t="s">
        <v>17</v>
      </c>
      <c r="B14" s="52" t="s">
        <v>78</v>
      </c>
      <c r="C14" s="109"/>
    </row>
    <row r="15" spans="1:3" s="239" customFormat="1" ht="12" customHeight="1" x14ac:dyDescent="0.25">
      <c r="A15" s="242" t="s">
        <v>19</v>
      </c>
      <c r="B15" s="52" t="s">
        <v>440</v>
      </c>
      <c r="C15" s="109"/>
    </row>
    <row r="16" spans="1:3" s="239" customFormat="1" ht="12" customHeight="1" x14ac:dyDescent="0.25">
      <c r="A16" s="242" t="s">
        <v>186</v>
      </c>
      <c r="B16" s="70" t="s">
        <v>441</v>
      </c>
      <c r="C16" s="109"/>
    </row>
    <row r="17" spans="1:3" s="239" customFormat="1" ht="12" customHeight="1" x14ac:dyDescent="0.25">
      <c r="A17" s="242" t="s">
        <v>188</v>
      </c>
      <c r="B17" s="52" t="s">
        <v>442</v>
      </c>
      <c r="C17" s="137"/>
    </row>
    <row r="18" spans="1:3" s="243" customFormat="1" ht="12" customHeight="1" x14ac:dyDescent="0.25">
      <c r="A18" s="242" t="s">
        <v>190</v>
      </c>
      <c r="B18" s="52" t="s">
        <v>86</v>
      </c>
      <c r="C18" s="109"/>
    </row>
    <row r="19" spans="1:3" s="243" customFormat="1" ht="12" customHeight="1" x14ac:dyDescent="0.25">
      <c r="A19" s="242" t="s">
        <v>192</v>
      </c>
      <c r="B19" s="52" t="s">
        <v>88</v>
      </c>
      <c r="C19" s="113"/>
    </row>
    <row r="20" spans="1:3" s="243" customFormat="1" ht="12" customHeight="1" thickBot="1" x14ac:dyDescent="0.3">
      <c r="A20" s="242" t="s">
        <v>194</v>
      </c>
      <c r="B20" s="70" t="s">
        <v>90</v>
      </c>
      <c r="C20" s="113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0</v>
      </c>
    </row>
    <row r="22" spans="1:3" s="243" customFormat="1" ht="12" customHeight="1" x14ac:dyDescent="0.25">
      <c r="A22" s="242" t="s">
        <v>23</v>
      </c>
      <c r="B22" s="69" t="s">
        <v>24</v>
      </c>
      <c r="C22" s="109"/>
    </row>
    <row r="23" spans="1:3" s="243" customFormat="1" ht="12" customHeight="1" x14ac:dyDescent="0.25">
      <c r="A23" s="242" t="s">
        <v>25</v>
      </c>
      <c r="B23" s="52" t="s">
        <v>444</v>
      </c>
      <c r="C23" s="109"/>
    </row>
    <row r="24" spans="1:3" s="243" customFormat="1" ht="12" customHeight="1" x14ac:dyDescent="0.25">
      <c r="A24" s="242" t="s">
        <v>27</v>
      </c>
      <c r="B24" s="52" t="s">
        <v>445</v>
      </c>
      <c r="C24" s="109"/>
    </row>
    <row r="25" spans="1:3" s="243" customFormat="1" ht="12" customHeight="1" thickBot="1" x14ac:dyDescent="0.3">
      <c r="A25" s="242" t="s">
        <v>29</v>
      </c>
      <c r="B25" s="52" t="s">
        <v>469</v>
      </c>
      <c r="C25" s="109"/>
    </row>
    <row r="26" spans="1:3" s="243" customFormat="1" ht="12" customHeight="1" thickBot="1" x14ac:dyDescent="0.3">
      <c r="A26" s="245" t="s">
        <v>35</v>
      </c>
      <c r="B26" s="68" t="s">
        <v>284</v>
      </c>
      <c r="C26" s="254"/>
    </row>
    <row r="27" spans="1:3" s="243" customFormat="1" ht="12" customHeight="1" thickBot="1" x14ac:dyDescent="0.3">
      <c r="A27" s="245" t="s">
        <v>234</v>
      </c>
      <c r="B27" s="68" t="s">
        <v>470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444</v>
      </c>
      <c r="C28" s="140"/>
    </row>
    <row r="29" spans="1:3" s="243" customFormat="1" ht="12" customHeight="1" x14ac:dyDescent="0.25">
      <c r="A29" s="250" t="s">
        <v>53</v>
      </c>
      <c r="B29" s="252" t="s">
        <v>448</v>
      </c>
      <c r="C29" s="122"/>
    </row>
    <row r="30" spans="1:3" s="243" customFormat="1" ht="12" customHeight="1" thickBot="1" x14ac:dyDescent="0.3">
      <c r="A30" s="242" t="s">
        <v>55</v>
      </c>
      <c r="B30" s="253" t="s">
        <v>471</v>
      </c>
      <c r="C30" s="257"/>
    </row>
    <row r="31" spans="1:3" s="243" customFormat="1" ht="12" customHeight="1" thickBot="1" x14ac:dyDescent="0.3">
      <c r="A31" s="245" t="s">
        <v>67</v>
      </c>
      <c r="B31" s="68" t="s">
        <v>450</v>
      </c>
      <c r="C31" s="117">
        <v>0</v>
      </c>
    </row>
    <row r="32" spans="1:3" s="243" customFormat="1" ht="12" customHeight="1" x14ac:dyDescent="0.25">
      <c r="A32" s="250" t="s">
        <v>69</v>
      </c>
      <c r="B32" s="251" t="s">
        <v>94</v>
      </c>
      <c r="C32" s="140"/>
    </row>
    <row r="33" spans="1:3" s="243" customFormat="1" ht="12" customHeight="1" x14ac:dyDescent="0.25">
      <c r="A33" s="250" t="s">
        <v>71</v>
      </c>
      <c r="B33" s="252" t="s">
        <v>96</v>
      </c>
      <c r="C33" s="122"/>
    </row>
    <row r="34" spans="1:3" s="243" customFormat="1" ht="12" customHeight="1" thickBot="1" x14ac:dyDescent="0.3">
      <c r="A34" s="242" t="s">
        <v>73</v>
      </c>
      <c r="B34" s="253" t="s">
        <v>98</v>
      </c>
      <c r="C34" s="257"/>
    </row>
    <row r="35" spans="1:3" s="239" customFormat="1" ht="12" customHeight="1" thickBot="1" x14ac:dyDescent="0.3">
      <c r="A35" s="245" t="s">
        <v>91</v>
      </c>
      <c r="B35" s="68" t="s">
        <v>286</v>
      </c>
      <c r="C35" s="254"/>
    </row>
    <row r="36" spans="1:3" s="239" customFormat="1" ht="12" customHeight="1" thickBot="1" x14ac:dyDescent="0.3">
      <c r="A36" s="245" t="s">
        <v>251</v>
      </c>
      <c r="B36" s="68" t="s">
        <v>451</v>
      </c>
      <c r="C36" s="267"/>
    </row>
    <row r="37" spans="1:3" s="239" customFormat="1" ht="12" customHeight="1" thickBot="1" x14ac:dyDescent="0.3">
      <c r="A37" s="175" t="s">
        <v>113</v>
      </c>
      <c r="B37" s="68" t="s">
        <v>472</v>
      </c>
      <c r="C37" s="255">
        <v>10000</v>
      </c>
    </row>
    <row r="38" spans="1:3" s="239" customFormat="1" ht="12" customHeight="1" thickBot="1" x14ac:dyDescent="0.3">
      <c r="A38" s="256" t="s">
        <v>260</v>
      </c>
      <c r="B38" s="68" t="s">
        <v>453</v>
      </c>
      <c r="C38" s="255">
        <v>42713688</v>
      </c>
    </row>
    <row r="39" spans="1:3" s="239" customFormat="1" ht="12" customHeight="1" x14ac:dyDescent="0.25">
      <c r="A39" s="250" t="s">
        <v>454</v>
      </c>
      <c r="B39" s="251" t="s">
        <v>341</v>
      </c>
      <c r="C39" s="140">
        <v>38698</v>
      </c>
    </row>
    <row r="40" spans="1:3" s="239" customFormat="1" ht="12" customHeight="1" x14ac:dyDescent="0.25">
      <c r="A40" s="250" t="s">
        <v>455</v>
      </c>
      <c r="B40" s="252" t="s">
        <v>456</v>
      </c>
      <c r="C40" s="122"/>
    </row>
    <row r="41" spans="1:3" s="243" customFormat="1" ht="12" customHeight="1" thickBot="1" x14ac:dyDescent="0.3">
      <c r="A41" s="242" t="s">
        <v>457</v>
      </c>
      <c r="B41" s="253" t="s">
        <v>458</v>
      </c>
      <c r="C41" s="257">
        <v>42674990</v>
      </c>
    </row>
    <row r="42" spans="1:3" s="243" customFormat="1" ht="15" customHeight="1" thickBot="1" x14ac:dyDescent="0.25">
      <c r="A42" s="256" t="s">
        <v>262</v>
      </c>
      <c r="B42" s="258" t="s">
        <v>459</v>
      </c>
      <c r="C42" s="200">
        <v>42723688</v>
      </c>
    </row>
    <row r="43" spans="1:3" s="243" customFormat="1" ht="15" customHeight="1" x14ac:dyDescent="0.25">
      <c r="A43" s="195"/>
      <c r="B43" s="196"/>
      <c r="C43" s="197"/>
    </row>
    <row r="44" spans="1:3" ht="13.5" thickBot="1" x14ac:dyDescent="0.3">
      <c r="A44" s="259"/>
      <c r="B44" s="260"/>
      <c r="C44" s="261"/>
    </row>
    <row r="45" spans="1:3" s="236" customFormat="1" ht="16.5" customHeight="1" thickBot="1" x14ac:dyDescent="0.3">
      <c r="A45" s="198"/>
      <c r="B45" s="199" t="s">
        <v>275</v>
      </c>
      <c r="C45" s="200"/>
    </row>
    <row r="46" spans="1:3" s="262" customFormat="1" ht="12" customHeight="1" thickBot="1" x14ac:dyDescent="0.3">
      <c r="A46" s="245" t="s">
        <v>7</v>
      </c>
      <c r="B46" s="68" t="s">
        <v>460</v>
      </c>
      <c r="C46" s="117">
        <v>42623688</v>
      </c>
    </row>
    <row r="47" spans="1:3" ht="12" customHeight="1" x14ac:dyDescent="0.25">
      <c r="A47" s="242" t="s">
        <v>9</v>
      </c>
      <c r="B47" s="69" t="s">
        <v>179</v>
      </c>
      <c r="C47" s="140">
        <v>29899551</v>
      </c>
    </row>
    <row r="48" spans="1:3" ht="12" customHeight="1" x14ac:dyDescent="0.25">
      <c r="A48" s="242" t="s">
        <v>11</v>
      </c>
      <c r="B48" s="52" t="s">
        <v>180</v>
      </c>
      <c r="C48" s="140">
        <v>6593659</v>
      </c>
    </row>
    <row r="49" spans="1:3" ht="12" customHeight="1" x14ac:dyDescent="0.25">
      <c r="A49" s="242" t="s">
        <v>13</v>
      </c>
      <c r="B49" s="52" t="s">
        <v>181</v>
      </c>
      <c r="C49" s="140">
        <v>6130478</v>
      </c>
    </row>
    <row r="50" spans="1:3" ht="12" customHeight="1" x14ac:dyDescent="0.25">
      <c r="A50" s="242" t="s">
        <v>15</v>
      </c>
      <c r="B50" s="52" t="s">
        <v>182</v>
      </c>
      <c r="C50" s="140">
        <v>0</v>
      </c>
    </row>
    <row r="51" spans="1:3" ht="12" customHeight="1" thickBot="1" x14ac:dyDescent="0.3">
      <c r="A51" s="242" t="s">
        <v>17</v>
      </c>
      <c r="B51" s="52" t="s">
        <v>184</v>
      </c>
      <c r="C51" s="140">
        <v>0</v>
      </c>
    </row>
    <row r="52" spans="1:3" ht="12" customHeight="1" thickBot="1" x14ac:dyDescent="0.3">
      <c r="A52" s="245" t="s">
        <v>21</v>
      </c>
      <c r="B52" s="68" t="s">
        <v>461</v>
      </c>
      <c r="C52" s="117">
        <v>100000</v>
      </c>
    </row>
    <row r="53" spans="1:3" s="262" customFormat="1" ht="12" customHeight="1" x14ac:dyDescent="0.25">
      <c r="A53" s="242" t="s">
        <v>23</v>
      </c>
      <c r="B53" s="69" t="s">
        <v>215</v>
      </c>
      <c r="C53" s="140">
        <v>100000</v>
      </c>
    </row>
    <row r="54" spans="1:3" ht="12" customHeight="1" x14ac:dyDescent="0.25">
      <c r="A54" s="242" t="s">
        <v>25</v>
      </c>
      <c r="B54" s="52" t="s">
        <v>217</v>
      </c>
      <c r="C54" s="125"/>
    </row>
    <row r="55" spans="1:3" ht="12" customHeight="1" x14ac:dyDescent="0.25">
      <c r="A55" s="242" t="s">
        <v>27</v>
      </c>
      <c r="B55" s="52" t="s">
        <v>462</v>
      </c>
      <c r="C55" s="125"/>
    </row>
    <row r="56" spans="1:3" ht="12" customHeight="1" thickBot="1" x14ac:dyDescent="0.3">
      <c r="A56" s="242" t="s">
        <v>29</v>
      </c>
      <c r="B56" s="52" t="s">
        <v>463</v>
      </c>
      <c r="C56" s="125"/>
    </row>
    <row r="57" spans="1:3" ht="15" customHeight="1" thickBot="1" x14ac:dyDescent="0.3">
      <c r="A57" s="245" t="s">
        <v>35</v>
      </c>
      <c r="B57" s="68" t="s">
        <v>464</v>
      </c>
      <c r="C57" s="254"/>
    </row>
    <row r="58" spans="1:3" ht="13.5" thickBot="1" x14ac:dyDescent="0.3">
      <c r="A58" s="245" t="s">
        <v>234</v>
      </c>
      <c r="B58" s="263" t="s">
        <v>465</v>
      </c>
      <c r="C58" s="264">
        <v>42723688</v>
      </c>
    </row>
    <row r="59" spans="1:3" ht="15" customHeight="1" thickBot="1" x14ac:dyDescent="0.3">
      <c r="C59" s="266"/>
    </row>
    <row r="60" spans="1:3" ht="14.25" customHeight="1" thickBot="1" x14ac:dyDescent="0.3">
      <c r="A60" s="217" t="s">
        <v>433</v>
      </c>
      <c r="B60" s="218"/>
      <c r="C60" s="219">
        <v>8</v>
      </c>
    </row>
    <row r="61" spans="1:3" ht="13.5" thickBot="1" x14ac:dyDescent="0.3">
      <c r="A61" s="217" t="s">
        <v>434</v>
      </c>
      <c r="B61" s="218"/>
      <c r="C61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5"/>
  <cols>
    <col min="1" max="1" width="11.85546875" style="277" customWidth="1"/>
    <col min="2" max="2" width="67.85546875" style="235" customWidth="1"/>
    <col min="3" max="3" width="21.42578125" style="235" customWidth="1"/>
    <col min="4" max="16384" width="9.140625" style="235"/>
  </cols>
  <sheetData>
    <row r="1" spans="1:3" ht="27.75" customHeight="1" x14ac:dyDescent="0.25">
      <c r="A1" s="372" t="s">
        <v>567</v>
      </c>
      <c r="B1" s="372"/>
      <c r="C1" s="372"/>
    </row>
    <row r="2" spans="1:3" s="229" customFormat="1" ht="21" customHeight="1" thickBot="1" x14ac:dyDescent="0.3">
      <c r="A2" s="157"/>
      <c r="B2" s="158"/>
      <c r="C2" s="272" t="s">
        <v>568</v>
      </c>
    </row>
    <row r="3" spans="1:3" s="231" customFormat="1" ht="25.5" customHeight="1" x14ac:dyDescent="0.25">
      <c r="A3" s="161" t="s">
        <v>436</v>
      </c>
      <c r="B3" s="162" t="s">
        <v>549</v>
      </c>
      <c r="C3" s="230" t="s">
        <v>550</v>
      </c>
    </row>
    <row r="4" spans="1:3" s="231" customFormat="1" ht="24.75" thickBot="1" x14ac:dyDescent="0.3">
      <c r="A4" s="232" t="s">
        <v>410</v>
      </c>
      <c r="B4" s="166" t="s">
        <v>466</v>
      </c>
      <c r="C4" s="233" t="s">
        <v>409</v>
      </c>
    </row>
    <row r="5" spans="1:3" s="234" customFormat="1" ht="15.95" customHeight="1" thickBot="1" x14ac:dyDescent="0.3">
      <c r="A5" s="168"/>
      <c r="B5" s="168"/>
      <c r="C5" s="169" t="s">
        <v>475</v>
      </c>
    </row>
    <row r="6" spans="1:3" ht="13.5" thickBot="1" x14ac:dyDescent="0.3">
      <c r="A6" s="171" t="s">
        <v>412</v>
      </c>
      <c r="B6" s="172" t="s">
        <v>413</v>
      </c>
      <c r="C6" s="173" t="s">
        <v>414</v>
      </c>
    </row>
    <row r="7" spans="1:3" s="236" customFormat="1" ht="12.95" customHeight="1" thickBot="1" x14ac:dyDescent="0.3">
      <c r="A7" s="175"/>
      <c r="B7" s="176" t="s">
        <v>5</v>
      </c>
      <c r="C7" s="177" t="s">
        <v>6</v>
      </c>
    </row>
    <row r="8" spans="1:3" s="236" customFormat="1" ht="15.95" customHeight="1" thickBot="1" x14ac:dyDescent="0.3">
      <c r="A8" s="179"/>
      <c r="B8" s="180" t="s">
        <v>274</v>
      </c>
      <c r="C8" s="237"/>
    </row>
    <row r="9" spans="1:3" s="239" customFormat="1" ht="12" customHeight="1" thickBot="1" x14ac:dyDescent="0.3">
      <c r="A9" s="175" t="s">
        <v>7</v>
      </c>
      <c r="B9" s="238" t="s">
        <v>439</v>
      </c>
      <c r="C9" s="117">
        <v>10000</v>
      </c>
    </row>
    <row r="10" spans="1:3" s="239" customFormat="1" ht="12" customHeight="1" x14ac:dyDescent="0.25">
      <c r="A10" s="240" t="s">
        <v>9</v>
      </c>
      <c r="B10" s="50" t="s">
        <v>70</v>
      </c>
      <c r="C10" s="241"/>
    </row>
    <row r="11" spans="1:3" s="239" customFormat="1" ht="12" customHeight="1" x14ac:dyDescent="0.25">
      <c r="A11" s="242" t="s">
        <v>11</v>
      </c>
      <c r="B11" s="52" t="s">
        <v>72</v>
      </c>
      <c r="C11" s="109"/>
    </row>
    <row r="12" spans="1:3" s="239" customFormat="1" ht="12" customHeight="1" x14ac:dyDescent="0.25">
      <c r="A12" s="242" t="s">
        <v>13</v>
      </c>
      <c r="B12" s="52" t="s">
        <v>74</v>
      </c>
      <c r="C12" s="109"/>
    </row>
    <row r="13" spans="1:3" s="239" customFormat="1" ht="12" customHeight="1" x14ac:dyDescent="0.25">
      <c r="A13" s="242" t="s">
        <v>15</v>
      </c>
      <c r="B13" s="52" t="s">
        <v>76</v>
      </c>
      <c r="C13" s="109"/>
    </row>
    <row r="14" spans="1:3" s="239" customFormat="1" ht="12" customHeight="1" x14ac:dyDescent="0.25">
      <c r="A14" s="242" t="s">
        <v>17</v>
      </c>
      <c r="B14" s="52" t="s">
        <v>78</v>
      </c>
      <c r="C14" s="109"/>
    </row>
    <row r="15" spans="1:3" s="239" customFormat="1" ht="12" customHeight="1" x14ac:dyDescent="0.25">
      <c r="A15" s="242" t="s">
        <v>19</v>
      </c>
      <c r="B15" s="52" t="s">
        <v>440</v>
      </c>
      <c r="C15" s="109"/>
    </row>
    <row r="16" spans="1:3" s="239" customFormat="1" ht="12" customHeight="1" x14ac:dyDescent="0.25">
      <c r="A16" s="242" t="s">
        <v>186</v>
      </c>
      <c r="B16" s="70" t="s">
        <v>441</v>
      </c>
      <c r="C16" s="109"/>
    </row>
    <row r="17" spans="1:3" s="239" customFormat="1" ht="12" customHeight="1" x14ac:dyDescent="0.25">
      <c r="A17" s="242" t="s">
        <v>188</v>
      </c>
      <c r="B17" s="52" t="s">
        <v>442</v>
      </c>
      <c r="C17" s="137"/>
    </row>
    <row r="18" spans="1:3" s="243" customFormat="1" ht="12" customHeight="1" x14ac:dyDescent="0.25">
      <c r="A18" s="242" t="s">
        <v>190</v>
      </c>
      <c r="B18" s="52" t="s">
        <v>86</v>
      </c>
      <c r="C18" s="109"/>
    </row>
    <row r="19" spans="1:3" s="243" customFormat="1" ht="12" customHeight="1" x14ac:dyDescent="0.25">
      <c r="A19" s="242" t="s">
        <v>192</v>
      </c>
      <c r="B19" s="52" t="s">
        <v>88</v>
      </c>
      <c r="C19" s="113"/>
    </row>
    <row r="20" spans="1:3" s="243" customFormat="1" ht="12" customHeight="1" thickBot="1" x14ac:dyDescent="0.3">
      <c r="A20" s="242" t="s">
        <v>194</v>
      </c>
      <c r="B20" s="70" t="s">
        <v>90</v>
      </c>
      <c r="C20" s="113">
        <v>10000</v>
      </c>
    </row>
    <row r="21" spans="1:3" s="239" customFormat="1" ht="12" customHeight="1" thickBot="1" x14ac:dyDescent="0.3">
      <c r="A21" s="175" t="s">
        <v>21</v>
      </c>
      <c r="B21" s="238" t="s">
        <v>443</v>
      </c>
      <c r="C21" s="117">
        <v>0</v>
      </c>
    </row>
    <row r="22" spans="1:3" s="243" customFormat="1" ht="12" customHeight="1" x14ac:dyDescent="0.25">
      <c r="A22" s="242" t="s">
        <v>23</v>
      </c>
      <c r="B22" s="69" t="s">
        <v>24</v>
      </c>
      <c r="C22" s="109"/>
    </row>
    <row r="23" spans="1:3" s="243" customFormat="1" ht="12" customHeight="1" x14ac:dyDescent="0.25">
      <c r="A23" s="242" t="s">
        <v>25</v>
      </c>
      <c r="B23" s="52" t="s">
        <v>444</v>
      </c>
      <c r="C23" s="109"/>
    </row>
    <row r="24" spans="1:3" s="243" customFormat="1" ht="12" customHeight="1" x14ac:dyDescent="0.25">
      <c r="A24" s="242" t="s">
        <v>27</v>
      </c>
      <c r="B24" s="52" t="s">
        <v>445</v>
      </c>
      <c r="C24" s="109"/>
    </row>
    <row r="25" spans="1:3" s="243" customFormat="1" ht="12" customHeight="1" thickBot="1" x14ac:dyDescent="0.3">
      <c r="A25" s="242" t="s">
        <v>29</v>
      </c>
      <c r="B25" s="52" t="s">
        <v>469</v>
      </c>
      <c r="C25" s="109"/>
    </row>
    <row r="26" spans="1:3" s="243" customFormat="1" ht="12" customHeight="1" thickBot="1" x14ac:dyDescent="0.3">
      <c r="A26" s="245" t="s">
        <v>35</v>
      </c>
      <c r="B26" s="68" t="s">
        <v>284</v>
      </c>
      <c r="C26" s="254"/>
    </row>
    <row r="27" spans="1:3" s="243" customFormat="1" ht="12" customHeight="1" thickBot="1" x14ac:dyDescent="0.3">
      <c r="A27" s="245" t="s">
        <v>234</v>
      </c>
      <c r="B27" s="68" t="s">
        <v>470</v>
      </c>
      <c r="C27" s="117">
        <v>0</v>
      </c>
    </row>
    <row r="28" spans="1:3" s="243" customFormat="1" ht="12" customHeight="1" x14ac:dyDescent="0.25">
      <c r="A28" s="250" t="s">
        <v>51</v>
      </c>
      <c r="B28" s="251" t="s">
        <v>444</v>
      </c>
      <c r="C28" s="140"/>
    </row>
    <row r="29" spans="1:3" s="243" customFormat="1" ht="12" customHeight="1" x14ac:dyDescent="0.25">
      <c r="A29" s="250" t="s">
        <v>53</v>
      </c>
      <c r="B29" s="252" t="s">
        <v>448</v>
      </c>
      <c r="C29" s="122"/>
    </row>
    <row r="30" spans="1:3" s="243" customFormat="1" ht="12" customHeight="1" thickBot="1" x14ac:dyDescent="0.3">
      <c r="A30" s="242" t="s">
        <v>55</v>
      </c>
      <c r="B30" s="253" t="s">
        <v>471</v>
      </c>
      <c r="C30" s="257"/>
    </row>
    <row r="31" spans="1:3" s="243" customFormat="1" ht="12" customHeight="1" thickBot="1" x14ac:dyDescent="0.3">
      <c r="A31" s="245" t="s">
        <v>67</v>
      </c>
      <c r="B31" s="68" t="s">
        <v>450</v>
      </c>
      <c r="C31" s="117">
        <v>0</v>
      </c>
    </row>
    <row r="32" spans="1:3" s="243" customFormat="1" ht="12" customHeight="1" x14ac:dyDescent="0.25">
      <c r="A32" s="250" t="s">
        <v>69</v>
      </c>
      <c r="B32" s="251" t="s">
        <v>94</v>
      </c>
      <c r="C32" s="140"/>
    </row>
    <row r="33" spans="1:3" s="243" customFormat="1" ht="12" customHeight="1" x14ac:dyDescent="0.25">
      <c r="A33" s="250" t="s">
        <v>71</v>
      </c>
      <c r="B33" s="252" t="s">
        <v>96</v>
      </c>
      <c r="C33" s="122"/>
    </row>
    <row r="34" spans="1:3" s="243" customFormat="1" ht="12" customHeight="1" thickBot="1" x14ac:dyDescent="0.3">
      <c r="A34" s="242" t="s">
        <v>73</v>
      </c>
      <c r="B34" s="253" t="s">
        <v>98</v>
      </c>
      <c r="C34" s="257"/>
    </row>
    <row r="35" spans="1:3" s="239" customFormat="1" ht="12" customHeight="1" thickBot="1" x14ac:dyDescent="0.3">
      <c r="A35" s="245" t="s">
        <v>91</v>
      </c>
      <c r="B35" s="68" t="s">
        <v>286</v>
      </c>
      <c r="C35" s="254"/>
    </row>
    <row r="36" spans="1:3" s="239" customFormat="1" ht="12" customHeight="1" thickBot="1" x14ac:dyDescent="0.3">
      <c r="A36" s="245" t="s">
        <v>251</v>
      </c>
      <c r="B36" s="68" t="s">
        <v>451</v>
      </c>
      <c r="C36" s="267"/>
    </row>
    <row r="37" spans="1:3" s="239" customFormat="1" ht="12" customHeight="1" thickBot="1" x14ac:dyDescent="0.3">
      <c r="A37" s="175" t="s">
        <v>113</v>
      </c>
      <c r="B37" s="68" t="s">
        <v>472</v>
      </c>
      <c r="C37" s="255">
        <v>10000</v>
      </c>
    </row>
    <row r="38" spans="1:3" s="239" customFormat="1" ht="12" customHeight="1" thickBot="1" x14ac:dyDescent="0.3">
      <c r="A38" s="256" t="s">
        <v>260</v>
      </c>
      <c r="B38" s="68" t="s">
        <v>453</v>
      </c>
      <c r="C38" s="255">
        <v>42713688</v>
      </c>
    </row>
    <row r="39" spans="1:3" s="239" customFormat="1" ht="12" customHeight="1" x14ac:dyDescent="0.25">
      <c r="A39" s="250" t="s">
        <v>454</v>
      </c>
      <c r="B39" s="251" t="s">
        <v>341</v>
      </c>
      <c r="C39" s="140">
        <v>38698</v>
      </c>
    </row>
    <row r="40" spans="1:3" s="239" customFormat="1" ht="12" customHeight="1" x14ac:dyDescent="0.25">
      <c r="A40" s="250" t="s">
        <v>455</v>
      </c>
      <c r="B40" s="252" t="s">
        <v>456</v>
      </c>
      <c r="C40" s="122"/>
    </row>
    <row r="41" spans="1:3" s="243" customFormat="1" ht="12" customHeight="1" thickBot="1" x14ac:dyDescent="0.3">
      <c r="A41" s="242" t="s">
        <v>457</v>
      </c>
      <c r="B41" s="253" t="s">
        <v>458</v>
      </c>
      <c r="C41" s="257">
        <v>42674990</v>
      </c>
    </row>
    <row r="42" spans="1:3" s="243" customFormat="1" ht="15" customHeight="1" thickBot="1" x14ac:dyDescent="0.25">
      <c r="A42" s="256" t="s">
        <v>262</v>
      </c>
      <c r="B42" s="258" t="s">
        <v>459</v>
      </c>
      <c r="C42" s="200">
        <v>42723688</v>
      </c>
    </row>
    <row r="43" spans="1:3" s="243" customFormat="1" ht="15" customHeight="1" x14ac:dyDescent="0.25">
      <c r="A43" s="195"/>
      <c r="B43" s="196"/>
      <c r="C43" s="197"/>
    </row>
    <row r="44" spans="1:3" ht="13.5" thickBot="1" x14ac:dyDescent="0.3">
      <c r="A44" s="259"/>
      <c r="B44" s="260"/>
      <c r="C44" s="261"/>
    </row>
    <row r="45" spans="1:3" s="236" customFormat="1" ht="16.5" customHeight="1" thickBot="1" x14ac:dyDescent="0.3">
      <c r="A45" s="198"/>
      <c r="B45" s="199" t="s">
        <v>275</v>
      </c>
      <c r="C45" s="200"/>
    </row>
    <row r="46" spans="1:3" s="262" customFormat="1" ht="12" customHeight="1" thickBot="1" x14ac:dyDescent="0.3">
      <c r="A46" s="245" t="s">
        <v>7</v>
      </c>
      <c r="B46" s="68" t="s">
        <v>460</v>
      </c>
      <c r="C46" s="117">
        <v>42623688</v>
      </c>
    </row>
    <row r="47" spans="1:3" ht="12" customHeight="1" x14ac:dyDescent="0.25">
      <c r="A47" s="242" t="s">
        <v>9</v>
      </c>
      <c r="B47" s="69" t="s">
        <v>179</v>
      </c>
      <c r="C47" s="140">
        <v>29899551</v>
      </c>
    </row>
    <row r="48" spans="1:3" ht="12" customHeight="1" x14ac:dyDescent="0.25">
      <c r="A48" s="242" t="s">
        <v>11</v>
      </c>
      <c r="B48" s="52" t="s">
        <v>180</v>
      </c>
      <c r="C48" s="125">
        <v>6593659</v>
      </c>
    </row>
    <row r="49" spans="1:3" ht="12" customHeight="1" x14ac:dyDescent="0.25">
      <c r="A49" s="242" t="s">
        <v>13</v>
      </c>
      <c r="B49" s="52" t="s">
        <v>181</v>
      </c>
      <c r="C49" s="125">
        <v>6130478</v>
      </c>
    </row>
    <row r="50" spans="1:3" ht="12" customHeight="1" x14ac:dyDescent="0.25">
      <c r="A50" s="242" t="s">
        <v>15</v>
      </c>
      <c r="B50" s="52" t="s">
        <v>182</v>
      </c>
      <c r="C50" s="125"/>
    </row>
    <row r="51" spans="1:3" ht="12" customHeight="1" thickBot="1" x14ac:dyDescent="0.3">
      <c r="A51" s="242" t="s">
        <v>17</v>
      </c>
      <c r="B51" s="52" t="s">
        <v>184</v>
      </c>
      <c r="C51" s="125"/>
    </row>
    <row r="52" spans="1:3" ht="12" customHeight="1" thickBot="1" x14ac:dyDescent="0.3">
      <c r="A52" s="245" t="s">
        <v>21</v>
      </c>
      <c r="B52" s="68" t="s">
        <v>461</v>
      </c>
      <c r="C52" s="117">
        <v>100000</v>
      </c>
    </row>
    <row r="53" spans="1:3" s="262" customFormat="1" ht="12" customHeight="1" x14ac:dyDescent="0.25">
      <c r="A53" s="242" t="s">
        <v>23</v>
      </c>
      <c r="B53" s="69" t="s">
        <v>215</v>
      </c>
      <c r="C53" s="140">
        <v>100000</v>
      </c>
    </row>
    <row r="54" spans="1:3" ht="12" customHeight="1" x14ac:dyDescent="0.25">
      <c r="A54" s="242" t="s">
        <v>25</v>
      </c>
      <c r="B54" s="52" t="s">
        <v>217</v>
      </c>
      <c r="C54" s="125"/>
    </row>
    <row r="55" spans="1:3" ht="12" customHeight="1" x14ac:dyDescent="0.25">
      <c r="A55" s="242" t="s">
        <v>27</v>
      </c>
      <c r="B55" s="52" t="s">
        <v>462</v>
      </c>
      <c r="C55" s="125"/>
    </row>
    <row r="56" spans="1:3" ht="12" customHeight="1" thickBot="1" x14ac:dyDescent="0.3">
      <c r="A56" s="242" t="s">
        <v>29</v>
      </c>
      <c r="B56" s="52" t="s">
        <v>463</v>
      </c>
      <c r="C56" s="125"/>
    </row>
    <row r="57" spans="1:3" ht="15" customHeight="1" thickBot="1" x14ac:dyDescent="0.3">
      <c r="A57" s="245" t="s">
        <v>35</v>
      </c>
      <c r="B57" s="68" t="s">
        <v>464</v>
      </c>
      <c r="C57" s="254"/>
    </row>
    <row r="58" spans="1:3" ht="13.5" thickBot="1" x14ac:dyDescent="0.3">
      <c r="A58" s="245" t="s">
        <v>234</v>
      </c>
      <c r="B58" s="263" t="s">
        <v>465</v>
      </c>
      <c r="C58" s="264">
        <v>42723688</v>
      </c>
    </row>
    <row r="59" spans="1:3" ht="15" customHeight="1" thickBot="1" x14ac:dyDescent="0.3">
      <c r="C59" s="266"/>
    </row>
    <row r="60" spans="1:3" ht="14.25" customHeight="1" thickBot="1" x14ac:dyDescent="0.3">
      <c r="A60" s="217" t="s">
        <v>433</v>
      </c>
      <c r="B60" s="218"/>
      <c r="C60" s="219">
        <v>8</v>
      </c>
    </row>
    <row r="61" spans="1:3" ht="13.5" thickBot="1" x14ac:dyDescent="0.3">
      <c r="A61" s="217" t="s">
        <v>434</v>
      </c>
      <c r="B61" s="218"/>
      <c r="C61" s="219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30" zoomScaleSheetLayoutView="100" workbookViewId="0">
      <selection sqref="A1:C1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354" t="s">
        <v>491</v>
      </c>
      <c r="B1" s="354"/>
      <c r="C1" s="354"/>
    </row>
    <row r="2" spans="1:3" ht="15.95" customHeight="1" x14ac:dyDescent="0.25">
      <c r="A2" s="355" t="s">
        <v>0</v>
      </c>
      <c r="B2" s="355"/>
      <c r="C2" s="355"/>
    </row>
    <row r="3" spans="1:3" ht="15.95" customHeight="1" thickBot="1" x14ac:dyDescent="0.3">
      <c r="A3" s="353" t="s">
        <v>1</v>
      </c>
      <c r="B3" s="353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414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532573207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93732133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183323380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8614060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44000547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711000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275600148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275600148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21983094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240356161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240356161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236953279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105110074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76645074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55167506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30234464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6851475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8181838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3500000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390400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2669329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68302000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68302000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1278919096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751927282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751927282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768327282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2047246378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355" t="s">
        <v>175</v>
      </c>
      <c r="B91" s="355"/>
      <c r="C91" s="355"/>
    </row>
    <row r="92" spans="1:3" s="42" customFormat="1" ht="16.5" customHeight="1" thickBot="1" x14ac:dyDescent="0.3">
      <c r="A92" s="356" t="s">
        <v>176</v>
      </c>
      <c r="B92" s="356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414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1188318992</v>
      </c>
    </row>
    <row r="96" spans="1:3" ht="12" customHeight="1" x14ac:dyDescent="0.25">
      <c r="A96" s="49" t="s">
        <v>9</v>
      </c>
      <c r="B96" s="50" t="s">
        <v>179</v>
      </c>
      <c r="C96" s="82">
        <v>515702679</v>
      </c>
    </row>
    <row r="97" spans="1:3" ht="12" customHeight="1" x14ac:dyDescent="0.25">
      <c r="A97" s="17" t="s">
        <v>11</v>
      </c>
      <c r="B97" s="52" t="s">
        <v>180</v>
      </c>
      <c r="C97" s="53">
        <v>85194059</v>
      </c>
    </row>
    <row r="98" spans="1:3" ht="12" customHeight="1" x14ac:dyDescent="0.25">
      <c r="A98" s="17" t="s">
        <v>13</v>
      </c>
      <c r="B98" s="52" t="s">
        <v>181</v>
      </c>
      <c r="C98" s="53">
        <v>438458371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3">
        <v>26959557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100054326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100054326</v>
      </c>
    </row>
    <row r="116" spans="1:3" ht="12" customHeight="1" thickBot="1" x14ac:dyDescent="0.3">
      <c r="A116" s="10" t="s">
        <v>21</v>
      </c>
      <c r="B116" s="63" t="s">
        <v>214</v>
      </c>
      <c r="C116" s="12">
        <v>811738738</v>
      </c>
    </row>
    <row r="117" spans="1:3" ht="12" customHeight="1" x14ac:dyDescent="0.25">
      <c r="A117" s="14" t="s">
        <v>23</v>
      </c>
      <c r="B117" s="52" t="s">
        <v>215</v>
      </c>
      <c r="C117" s="16">
        <v>795516239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12153450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2000057730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2023969870</v>
      </c>
    </row>
    <row r="157" spans="1:9" ht="7.5" customHeight="1" x14ac:dyDescent="0.25"/>
    <row r="158" spans="1:9" x14ac:dyDescent="0.25">
      <c r="A158" s="352" t="s">
        <v>266</v>
      </c>
      <c r="B158" s="352"/>
      <c r="C158" s="352"/>
    </row>
    <row r="159" spans="1:9" ht="15" customHeight="1" thickBot="1" x14ac:dyDescent="0.3">
      <c r="A159" s="353" t="s">
        <v>267</v>
      </c>
      <c r="B159" s="353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-721138634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744415142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00" zoomScaleSheetLayoutView="100" workbookViewId="0">
      <selection activeCell="A2" sqref="A2:C2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33" customHeight="1" x14ac:dyDescent="0.25">
      <c r="A1" s="357" t="s">
        <v>552</v>
      </c>
      <c r="B1" s="357"/>
      <c r="C1" s="357"/>
    </row>
    <row r="2" spans="1:3" ht="15.95" customHeight="1" x14ac:dyDescent="0.25">
      <c r="A2" s="355" t="s">
        <v>0</v>
      </c>
      <c r="B2" s="355"/>
      <c r="C2" s="355"/>
    </row>
    <row r="3" spans="1:3" ht="15.95" customHeight="1" thickBot="1" x14ac:dyDescent="0.3">
      <c r="A3" s="353" t="s">
        <v>1</v>
      </c>
      <c r="B3" s="353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414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0</v>
      </c>
    </row>
    <row r="7" spans="1:3" s="13" customFormat="1" ht="12" customHeight="1" x14ac:dyDescent="0.2">
      <c r="A7" s="14" t="s">
        <v>9</v>
      </c>
      <c r="B7" s="15" t="s">
        <v>10</v>
      </c>
      <c r="C7" s="16"/>
    </row>
    <row r="8" spans="1:3" s="13" customFormat="1" ht="12" customHeight="1" x14ac:dyDescent="0.2">
      <c r="A8" s="17" t="s">
        <v>11</v>
      </c>
      <c r="B8" s="18" t="s">
        <v>12</v>
      </c>
      <c r="C8" s="53"/>
    </row>
    <row r="9" spans="1:3" s="13" customFormat="1" ht="12" customHeight="1" x14ac:dyDescent="0.2">
      <c r="A9" s="17" t="s">
        <v>13</v>
      </c>
      <c r="B9" s="18" t="s">
        <v>14</v>
      </c>
      <c r="C9" s="53"/>
    </row>
    <row r="10" spans="1:3" s="13" customFormat="1" ht="12" customHeight="1" x14ac:dyDescent="0.2">
      <c r="A10" s="17" t="s">
        <v>15</v>
      </c>
      <c r="B10" s="18" t="s">
        <v>16</v>
      </c>
      <c r="C10" s="53"/>
    </row>
    <row r="11" spans="1:3" s="13" customFormat="1" ht="12" customHeight="1" x14ac:dyDescent="0.2">
      <c r="A11" s="17" t="s">
        <v>17</v>
      </c>
      <c r="B11" s="19" t="s">
        <v>18</v>
      </c>
      <c r="C11" s="53"/>
    </row>
    <row r="12" spans="1:3" s="13" customFormat="1" ht="12" customHeight="1" thickBot="1" x14ac:dyDescent="0.25">
      <c r="A12" s="20" t="s">
        <v>19</v>
      </c>
      <c r="B12" s="21" t="s">
        <v>20</v>
      </c>
      <c r="C12" s="53"/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6245112</v>
      </c>
    </row>
    <row r="14" spans="1:3" s="13" customFormat="1" ht="12" customHeight="1" x14ac:dyDescent="0.2">
      <c r="A14" s="14" t="s">
        <v>23</v>
      </c>
      <c r="B14" s="15" t="s">
        <v>24</v>
      </c>
      <c r="C14" s="16"/>
    </row>
    <row r="15" spans="1:3" s="13" customFormat="1" ht="12" customHeight="1" x14ac:dyDescent="0.2">
      <c r="A15" s="17" t="s">
        <v>25</v>
      </c>
      <c r="B15" s="18" t="s">
        <v>26</v>
      </c>
      <c r="C15" s="53"/>
    </row>
    <row r="16" spans="1:3" s="13" customFormat="1" ht="12" customHeight="1" x14ac:dyDescent="0.2">
      <c r="A16" s="17" t="s">
        <v>27</v>
      </c>
      <c r="B16" s="18" t="s">
        <v>28</v>
      </c>
      <c r="C16" s="53"/>
    </row>
    <row r="17" spans="1:3" s="13" customFormat="1" ht="12" customHeight="1" x14ac:dyDescent="0.2">
      <c r="A17" s="17" t="s">
        <v>29</v>
      </c>
      <c r="B17" s="18" t="s">
        <v>30</v>
      </c>
      <c r="C17" s="53"/>
    </row>
    <row r="18" spans="1:3" s="13" customFormat="1" ht="12" customHeight="1" x14ac:dyDescent="0.2">
      <c r="A18" s="17" t="s">
        <v>31</v>
      </c>
      <c r="B18" s="18" t="s">
        <v>32</v>
      </c>
      <c r="C18" s="53">
        <v>6245112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57"/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0</v>
      </c>
    </row>
    <row r="21" spans="1:3" s="13" customFormat="1" ht="12" customHeight="1" x14ac:dyDescent="0.2">
      <c r="A21" s="14" t="s">
        <v>37</v>
      </c>
      <c r="B21" s="15" t="s">
        <v>38</v>
      </c>
      <c r="C21" s="16"/>
    </row>
    <row r="22" spans="1:3" s="13" customFormat="1" ht="12" customHeight="1" x14ac:dyDescent="0.2">
      <c r="A22" s="17" t="s">
        <v>39</v>
      </c>
      <c r="B22" s="18" t="s">
        <v>40</v>
      </c>
      <c r="C22" s="53"/>
    </row>
    <row r="23" spans="1:3" s="13" customFormat="1" ht="12" customHeight="1" x14ac:dyDescent="0.2">
      <c r="A23" s="17" t="s">
        <v>41</v>
      </c>
      <c r="B23" s="18" t="s">
        <v>42</v>
      </c>
      <c r="C23" s="53"/>
    </row>
    <row r="24" spans="1:3" s="13" customFormat="1" ht="12" customHeight="1" x14ac:dyDescent="0.2">
      <c r="A24" s="17" t="s">
        <v>43</v>
      </c>
      <c r="B24" s="18" t="s">
        <v>44</v>
      </c>
      <c r="C24" s="53"/>
    </row>
    <row r="25" spans="1:3" s="13" customFormat="1" ht="12" customHeight="1" x14ac:dyDescent="0.2">
      <c r="A25" s="17" t="s">
        <v>45</v>
      </c>
      <c r="B25" s="18" t="s">
        <v>46</v>
      </c>
      <c r="C25" s="53"/>
    </row>
    <row r="26" spans="1:3" s="13" customFormat="1" ht="12" customHeight="1" thickBot="1" x14ac:dyDescent="0.25">
      <c r="A26" s="20" t="s">
        <v>47</v>
      </c>
      <c r="B26" s="23" t="s">
        <v>48</v>
      </c>
      <c r="C26" s="57"/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3354926</v>
      </c>
    </row>
    <row r="28" spans="1:3" s="13" customFormat="1" ht="12" customHeight="1" x14ac:dyDescent="0.2">
      <c r="A28" s="14" t="s">
        <v>51</v>
      </c>
      <c r="B28" s="15" t="s">
        <v>52</v>
      </c>
      <c r="C28" s="16"/>
    </row>
    <row r="29" spans="1:3" s="13" customFormat="1" ht="12" customHeight="1" x14ac:dyDescent="0.2">
      <c r="A29" s="17" t="s">
        <v>53</v>
      </c>
      <c r="B29" s="18" t="s">
        <v>54</v>
      </c>
      <c r="C29" s="53"/>
    </row>
    <row r="30" spans="1:3" s="13" customFormat="1" ht="12" customHeight="1" x14ac:dyDescent="0.2">
      <c r="A30" s="17" t="s">
        <v>55</v>
      </c>
      <c r="B30" s="18" t="s">
        <v>56</v>
      </c>
      <c r="C30" s="53"/>
    </row>
    <row r="31" spans="1:3" s="13" customFormat="1" ht="12" customHeight="1" x14ac:dyDescent="0.2">
      <c r="A31" s="17" t="s">
        <v>57</v>
      </c>
      <c r="B31" s="18" t="s">
        <v>58</v>
      </c>
      <c r="C31" s="53">
        <v>3354926</v>
      </c>
    </row>
    <row r="32" spans="1:3" s="13" customFormat="1" ht="12" customHeight="1" x14ac:dyDescent="0.2">
      <c r="A32" s="17" t="s">
        <v>59</v>
      </c>
      <c r="B32" s="18" t="s">
        <v>60</v>
      </c>
      <c r="C32" s="53"/>
    </row>
    <row r="33" spans="1:3" s="13" customFormat="1" ht="12" customHeight="1" x14ac:dyDescent="0.2">
      <c r="A33" s="17" t="s">
        <v>61</v>
      </c>
      <c r="B33" s="18" t="s">
        <v>62</v>
      </c>
      <c r="C33" s="53"/>
    </row>
    <row r="34" spans="1:3" s="13" customFormat="1" ht="12" customHeight="1" x14ac:dyDescent="0.2">
      <c r="A34" s="20" t="s">
        <v>63</v>
      </c>
      <c r="B34" s="18" t="s">
        <v>64</v>
      </c>
      <c r="C34" s="53"/>
    </row>
    <row r="35" spans="1:3" s="13" customFormat="1" ht="12" customHeight="1" thickBot="1" x14ac:dyDescent="0.25">
      <c r="A35" s="20" t="s">
        <v>65</v>
      </c>
      <c r="B35" s="25" t="s">
        <v>66</v>
      </c>
      <c r="C35" s="57"/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30158256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1000000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22746658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6411598</v>
      </c>
    </row>
    <row r="43" spans="1:3" s="13" customFormat="1" ht="12" customHeight="1" x14ac:dyDescent="0.2">
      <c r="A43" s="17" t="s">
        <v>81</v>
      </c>
      <c r="B43" s="18" t="s">
        <v>82</v>
      </c>
      <c r="C43" s="53"/>
    </row>
    <row r="44" spans="1:3" s="13" customFormat="1" ht="12" customHeight="1" x14ac:dyDescent="0.2">
      <c r="A44" s="17" t="s">
        <v>83</v>
      </c>
      <c r="B44" s="18" t="s">
        <v>84</v>
      </c>
      <c r="C44" s="53"/>
    </row>
    <row r="45" spans="1:3" s="13" customFormat="1" ht="12" customHeight="1" x14ac:dyDescent="0.2">
      <c r="A45" s="17" t="s">
        <v>85</v>
      </c>
      <c r="B45" s="18" t="s">
        <v>86</v>
      </c>
      <c r="C45" s="27"/>
    </row>
    <row r="46" spans="1:3" s="13" customFormat="1" ht="12" customHeight="1" x14ac:dyDescent="0.2">
      <c r="A46" s="20" t="s">
        <v>87</v>
      </c>
      <c r="B46" s="23" t="s">
        <v>88</v>
      </c>
      <c r="C46" s="81"/>
    </row>
    <row r="47" spans="1:3" s="13" customFormat="1" ht="12" customHeight="1" thickBot="1" x14ac:dyDescent="0.25">
      <c r="A47" s="20" t="s">
        <v>89</v>
      </c>
      <c r="B47" s="21" t="s">
        <v>90</v>
      </c>
      <c r="C47" s="81"/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0</v>
      </c>
    </row>
    <row r="49" spans="1:3" s="13" customFormat="1" ht="12" customHeight="1" x14ac:dyDescent="0.2">
      <c r="A49" s="14" t="s">
        <v>93</v>
      </c>
      <c r="B49" s="15" t="s">
        <v>94</v>
      </c>
      <c r="C49" s="26"/>
    </row>
    <row r="50" spans="1:3" s="13" customFormat="1" ht="12" customHeight="1" x14ac:dyDescent="0.2">
      <c r="A50" s="17" t="s">
        <v>95</v>
      </c>
      <c r="B50" s="18" t="s">
        <v>96</v>
      </c>
      <c r="C50" s="27"/>
    </row>
    <row r="51" spans="1:3" s="13" customFormat="1" ht="12" customHeight="1" x14ac:dyDescent="0.2">
      <c r="A51" s="17" t="s">
        <v>97</v>
      </c>
      <c r="B51" s="18" t="s">
        <v>98</v>
      </c>
      <c r="C51" s="27"/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/>
    </row>
    <row r="56" spans="1:3" s="13" customFormat="1" ht="12" customHeight="1" x14ac:dyDescent="0.2">
      <c r="A56" s="17" t="s">
        <v>107</v>
      </c>
      <c r="B56" s="18" t="s">
        <v>108</v>
      </c>
      <c r="C56" s="53"/>
    </row>
    <row r="57" spans="1:3" s="13" customFormat="1" ht="12" customHeight="1" x14ac:dyDescent="0.2">
      <c r="A57" s="17" t="s">
        <v>109</v>
      </c>
      <c r="B57" s="18" t="s">
        <v>110</v>
      </c>
      <c r="C57" s="53"/>
    </row>
    <row r="58" spans="1:3" s="13" customFormat="1" ht="12" customHeight="1" thickBot="1" x14ac:dyDescent="0.25">
      <c r="A58" s="20" t="s">
        <v>111</v>
      </c>
      <c r="B58" s="21" t="s">
        <v>112</v>
      </c>
      <c r="C58" s="57"/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0</v>
      </c>
    </row>
    <row r="60" spans="1:3" s="13" customFormat="1" ht="12" customHeight="1" x14ac:dyDescent="0.2">
      <c r="A60" s="14" t="s">
        <v>115</v>
      </c>
      <c r="B60" s="15" t="s">
        <v>116</v>
      </c>
      <c r="C60" s="27"/>
    </row>
    <row r="61" spans="1:3" s="13" customFormat="1" ht="12" customHeight="1" x14ac:dyDescent="0.2">
      <c r="A61" s="17" t="s">
        <v>117</v>
      </c>
      <c r="B61" s="18" t="s">
        <v>118</v>
      </c>
      <c r="C61" s="27"/>
    </row>
    <row r="62" spans="1:3" s="13" customFormat="1" ht="12" customHeight="1" x14ac:dyDescent="0.2">
      <c r="A62" s="17" t="s">
        <v>119</v>
      </c>
      <c r="B62" s="18" t="s">
        <v>120</v>
      </c>
      <c r="C62" s="27"/>
    </row>
    <row r="63" spans="1:3" s="13" customFormat="1" ht="12" customHeight="1" thickBot="1" x14ac:dyDescent="0.25">
      <c r="A63" s="20" t="s">
        <v>121</v>
      </c>
      <c r="B63" s="21" t="s">
        <v>122</v>
      </c>
      <c r="C63" s="27"/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39758294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/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986190</v>
      </c>
    </row>
    <row r="75" spans="1:3" s="13" customFormat="1" ht="12" customHeight="1" x14ac:dyDescent="0.2">
      <c r="A75" s="14" t="s">
        <v>145</v>
      </c>
      <c r="B75" s="15" t="s">
        <v>146</v>
      </c>
      <c r="C75" s="27"/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986190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986190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40744484</v>
      </c>
    </row>
    <row r="90" spans="1:3" s="13" customFormat="1" ht="18" customHeight="1" x14ac:dyDescent="0.2">
      <c r="A90" s="38"/>
      <c r="B90" s="39"/>
      <c r="C90" s="40"/>
    </row>
    <row r="91" spans="1:3" ht="16.5" customHeight="1" x14ac:dyDescent="0.25">
      <c r="A91" s="355" t="s">
        <v>175</v>
      </c>
      <c r="B91" s="355"/>
      <c r="C91" s="355"/>
    </row>
    <row r="92" spans="1:3" s="42" customFormat="1" ht="16.5" customHeight="1" thickBot="1" x14ac:dyDescent="0.3">
      <c r="A92" s="356" t="s">
        <v>176</v>
      </c>
      <c r="B92" s="356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414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f>C96+C97+C98+C99+C100+C113</f>
        <v>40856422</v>
      </c>
    </row>
    <row r="96" spans="1:3" ht="12" customHeight="1" x14ac:dyDescent="0.25">
      <c r="A96" s="49" t="s">
        <v>9</v>
      </c>
      <c r="B96" s="50" t="s">
        <v>179</v>
      </c>
      <c r="C96" s="82">
        <f>'[1]9.1.2. sz. mell ÖNK'!C95+'[1]9.3.2. sz. mell GAM'!C46+'[1]9.4.2. sz. mell ILMKS'!C46</f>
        <v>13994300</v>
      </c>
    </row>
    <row r="97" spans="1:3" ht="12" customHeight="1" x14ac:dyDescent="0.25">
      <c r="A97" s="17" t="s">
        <v>11</v>
      </c>
      <c r="B97" s="52" t="s">
        <v>180</v>
      </c>
      <c r="C97" s="53">
        <f>'[1]9.1.2. sz. mell ÖNK'!C96+'[1]9.3.2. sz. mell GAM'!C47+'[1]9.4.2. sz. mell ILMKS'!C47</f>
        <v>2870129</v>
      </c>
    </row>
    <row r="98" spans="1:3" ht="12" customHeight="1" x14ac:dyDescent="0.25">
      <c r="A98" s="17" t="s">
        <v>13</v>
      </c>
      <c r="B98" s="52" t="s">
        <v>181</v>
      </c>
      <c r="C98" s="53">
        <f>'[1]9.1.2. sz. mell ÖNK'!C97+'[1]9.3.2. sz. mell GAM'!C48+'[1]9.4.2. sz. mell ILMKS'!C48</f>
        <v>23903236</v>
      </c>
    </row>
    <row r="99" spans="1:3" ht="12" customHeight="1" x14ac:dyDescent="0.25">
      <c r="A99" s="17" t="s">
        <v>15</v>
      </c>
      <c r="B99" s="55" t="s">
        <v>182</v>
      </c>
      <c r="C99" s="53">
        <f>'[1]9.1.2. sz. mell ÖNK'!C98+'[1]9.3.2. sz. mell GAM'!C49+'[1]9.4.2. sz. mell ILMKS'!C49</f>
        <v>0</v>
      </c>
    </row>
    <row r="100" spans="1:3" ht="12" customHeight="1" x14ac:dyDescent="0.25">
      <c r="A100" s="17" t="s">
        <v>183</v>
      </c>
      <c r="B100" s="56" t="s">
        <v>184</v>
      </c>
      <c r="C100" s="16">
        <f>'[1]9.1.2. sz. mell ÖNK'!C99+'[1]9.3.2. sz. mell GAM'!C50+'[1]9.4.2. sz. mell ILMKS'!C50</f>
        <v>88757</v>
      </c>
    </row>
    <row r="101" spans="1:3" ht="12" customHeight="1" x14ac:dyDescent="0.25">
      <c r="A101" s="17" t="s">
        <v>19</v>
      </c>
      <c r="B101" s="52" t="s">
        <v>185</v>
      </c>
      <c r="C101" s="57"/>
    </row>
    <row r="102" spans="1:3" ht="12" customHeight="1" x14ac:dyDescent="0.25">
      <c r="A102" s="17" t="s">
        <v>186</v>
      </c>
      <c r="B102" s="58" t="s">
        <v>187</v>
      </c>
      <c r="C102" s="57"/>
    </row>
    <row r="103" spans="1:3" ht="12" customHeight="1" x14ac:dyDescent="0.25">
      <c r="A103" s="17" t="s">
        <v>188</v>
      </c>
      <c r="B103" s="58" t="s">
        <v>189</v>
      </c>
      <c r="C103" s="57"/>
    </row>
    <row r="104" spans="1:3" ht="12" customHeight="1" x14ac:dyDescent="0.25">
      <c r="A104" s="17" t="s">
        <v>190</v>
      </c>
      <c r="B104" s="59" t="s">
        <v>191</v>
      </c>
      <c r="C104" s="57"/>
    </row>
    <row r="105" spans="1:3" ht="12" customHeight="1" x14ac:dyDescent="0.25">
      <c r="A105" s="17" t="s">
        <v>192</v>
      </c>
      <c r="B105" s="60" t="s">
        <v>193</v>
      </c>
      <c r="C105" s="57"/>
    </row>
    <row r="106" spans="1:3" ht="12" customHeight="1" x14ac:dyDescent="0.25">
      <c r="A106" s="17" t="s">
        <v>194</v>
      </c>
      <c r="B106" s="60" t="s">
        <v>195</v>
      </c>
      <c r="C106" s="57"/>
    </row>
    <row r="107" spans="1:3" ht="12" customHeight="1" x14ac:dyDescent="0.25">
      <c r="A107" s="17" t="s">
        <v>196</v>
      </c>
      <c r="B107" s="59" t="s">
        <v>197</v>
      </c>
      <c r="C107" s="57"/>
    </row>
    <row r="108" spans="1:3" ht="12" customHeight="1" x14ac:dyDescent="0.25">
      <c r="A108" s="17" t="s">
        <v>198</v>
      </c>
      <c r="B108" s="59" t="s">
        <v>199</v>
      </c>
      <c r="C108" s="57"/>
    </row>
    <row r="109" spans="1:3" ht="12" customHeight="1" x14ac:dyDescent="0.25">
      <c r="A109" s="17" t="s">
        <v>200</v>
      </c>
      <c r="B109" s="60" t="s">
        <v>201</v>
      </c>
      <c r="C109" s="57"/>
    </row>
    <row r="110" spans="1:3" ht="12" customHeight="1" x14ac:dyDescent="0.25">
      <c r="A110" s="61" t="s">
        <v>202</v>
      </c>
      <c r="B110" s="58" t="s">
        <v>203</v>
      </c>
      <c r="C110" s="57"/>
    </row>
    <row r="111" spans="1:3" ht="12" customHeight="1" x14ac:dyDescent="0.25">
      <c r="A111" s="17" t="s">
        <v>204</v>
      </c>
      <c r="B111" s="58" t="s">
        <v>205</v>
      </c>
      <c r="C111" s="57"/>
    </row>
    <row r="112" spans="1:3" ht="12" customHeight="1" x14ac:dyDescent="0.25">
      <c r="A112" s="20" t="s">
        <v>206</v>
      </c>
      <c r="B112" s="58" t="s">
        <v>207</v>
      </c>
      <c r="C112" s="57">
        <f>'[1]9.1.2. sz. mell ÖNK'!C111</f>
        <v>0</v>
      </c>
    </row>
    <row r="113" spans="1:3" ht="12" customHeight="1" x14ac:dyDescent="0.25">
      <c r="A113" s="17" t="s">
        <v>208</v>
      </c>
      <c r="B113" s="55" t="s">
        <v>209</v>
      </c>
      <c r="C113" s="53"/>
    </row>
    <row r="114" spans="1:3" ht="12" customHeight="1" x14ac:dyDescent="0.25">
      <c r="A114" s="17" t="s">
        <v>210</v>
      </c>
      <c r="B114" s="52" t="s">
        <v>211</v>
      </c>
      <c r="C114" s="53"/>
    </row>
    <row r="115" spans="1:3" ht="12" customHeight="1" thickBot="1" x14ac:dyDescent="0.3">
      <c r="A115" s="281" t="s">
        <v>212</v>
      </c>
      <c r="B115" s="282" t="s">
        <v>213</v>
      </c>
      <c r="C115" s="227"/>
    </row>
    <row r="116" spans="1:3" ht="12" customHeight="1" thickBot="1" x14ac:dyDescent="0.3">
      <c r="A116" s="283" t="s">
        <v>21</v>
      </c>
      <c r="B116" s="284" t="s">
        <v>214</v>
      </c>
      <c r="C116" s="285">
        <f>+C117+C119+C121</f>
        <v>0</v>
      </c>
    </row>
    <row r="117" spans="1:3" ht="12" customHeight="1" x14ac:dyDescent="0.25">
      <c r="A117" s="14" t="s">
        <v>23</v>
      </c>
      <c r="B117" s="52" t="s">
        <v>215</v>
      </c>
      <c r="C117" s="16"/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/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/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f>+C95+C116</f>
        <v>40856422</v>
      </c>
    </row>
    <row r="131" spans="1:3" ht="12" customHeight="1" thickBot="1" x14ac:dyDescent="0.3">
      <c r="A131" s="10" t="s">
        <v>234</v>
      </c>
      <c r="B131" s="68" t="s">
        <v>235</v>
      </c>
      <c r="C131" s="12">
        <f>+C132+C133+C134</f>
        <v>0</v>
      </c>
    </row>
    <row r="132" spans="1:3" ht="12" customHeight="1" x14ac:dyDescent="0.25">
      <c r="A132" s="14" t="s">
        <v>51</v>
      </c>
      <c r="B132" s="64" t="s">
        <v>236</v>
      </c>
      <c r="C132" s="65"/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f>SUM(C136:C141)</f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f>+C143+C144+C145+C146</f>
        <v>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/>
    </row>
    <row r="145" spans="1:9" ht="12" customHeight="1" x14ac:dyDescent="0.25">
      <c r="A145" s="14" t="s">
        <v>97</v>
      </c>
      <c r="B145" s="69" t="s">
        <v>249</v>
      </c>
      <c r="C145" s="65"/>
    </row>
    <row r="146" spans="1:9" ht="12" customHeight="1" thickBot="1" x14ac:dyDescent="0.3">
      <c r="A146" s="61" t="s">
        <v>99</v>
      </c>
      <c r="B146" s="70" t="s">
        <v>250</v>
      </c>
      <c r="C146" s="65"/>
    </row>
    <row r="147" spans="1:9" ht="12" customHeight="1" thickBot="1" x14ac:dyDescent="0.3">
      <c r="A147" s="10" t="s">
        <v>251</v>
      </c>
      <c r="B147" s="68" t="s">
        <v>252</v>
      </c>
      <c r="C147" s="278">
        <f>SUM(C148:C152)</f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279"/>
    </row>
    <row r="154" spans="1:9" ht="12" customHeight="1" thickBot="1" x14ac:dyDescent="0.3">
      <c r="A154" s="10" t="s">
        <v>260</v>
      </c>
      <c r="B154" s="68" t="s">
        <v>261</v>
      </c>
      <c r="C154" s="279"/>
    </row>
    <row r="155" spans="1:9" ht="15" customHeight="1" thickBot="1" x14ac:dyDescent="0.3">
      <c r="A155" s="10" t="s">
        <v>262</v>
      </c>
      <c r="B155" s="68" t="s">
        <v>263</v>
      </c>
      <c r="C155" s="280">
        <f>+C131+C135+C142+C147+C153+C154</f>
        <v>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280">
        <f>+C130+C155</f>
        <v>40856422</v>
      </c>
    </row>
    <row r="157" spans="1:9" ht="7.5" customHeight="1" x14ac:dyDescent="0.25"/>
    <row r="158" spans="1:9" x14ac:dyDescent="0.25">
      <c r="A158" s="352" t="s">
        <v>266</v>
      </c>
      <c r="B158" s="352"/>
      <c r="C158" s="352"/>
    </row>
    <row r="159" spans="1:9" ht="15" customHeight="1" thickBot="1" x14ac:dyDescent="0.3">
      <c r="A159" s="353" t="s">
        <v>267</v>
      </c>
      <c r="B159" s="353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-1098128</v>
      </c>
      <c r="D160" s="80"/>
    </row>
    <row r="161" spans="1:3" ht="27.75" customHeight="1" thickBot="1" x14ac:dyDescent="0.3">
      <c r="A161" s="10" t="s">
        <v>21</v>
      </c>
      <c r="B161" s="63" t="s">
        <v>499</v>
      </c>
      <c r="C161" s="12">
        <v>986190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ÖNKÉNT VÁLLALT FELADATAINAK MÉRLEGE
&amp;R&amp;"Times New Roman CE,Félkövér dőlt" 3. melléklet</oddHeader>
  </headerFooter>
  <rowBreaks count="1" manualBreakCount="1">
    <brk id="89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zoomScaleNormal="115" zoomScaleSheetLayoutView="100" workbookViewId="0">
      <selection activeCell="B4" sqref="B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362" t="s">
        <v>480</v>
      </c>
      <c r="B1" s="362"/>
      <c r="C1" s="362"/>
      <c r="D1" s="362"/>
      <c r="E1" s="362"/>
    </row>
    <row r="2" spans="1:8" ht="39.75" customHeight="1" x14ac:dyDescent="0.25">
      <c r="B2" s="84" t="s">
        <v>272</v>
      </c>
      <c r="C2" s="85"/>
      <c r="D2" s="85"/>
      <c r="E2" s="85"/>
      <c r="F2" s="358"/>
    </row>
    <row r="3" spans="1:8" ht="14.25" thickBot="1" x14ac:dyDescent="0.3">
      <c r="B3" s="86" t="s">
        <v>492</v>
      </c>
      <c r="E3" s="87" t="s">
        <v>273</v>
      </c>
      <c r="F3" s="358"/>
    </row>
    <row r="4" spans="1:8" ht="18" customHeight="1" thickBot="1" x14ac:dyDescent="0.3">
      <c r="A4" s="359" t="s">
        <v>3</v>
      </c>
      <c r="B4" s="88" t="s">
        <v>274</v>
      </c>
      <c r="C4" s="89"/>
      <c r="D4" s="88" t="s">
        <v>275</v>
      </c>
      <c r="E4" s="90"/>
      <c r="F4" s="358"/>
    </row>
    <row r="5" spans="1:8" s="93" customFormat="1" ht="35.25" customHeight="1" thickBot="1" x14ac:dyDescent="0.3">
      <c r="A5" s="360"/>
      <c r="B5" s="91" t="s">
        <v>276</v>
      </c>
      <c r="C5" s="92" t="s">
        <v>414</v>
      </c>
      <c r="D5" s="91" t="s">
        <v>276</v>
      </c>
      <c r="E5" s="92" t="s">
        <v>414</v>
      </c>
      <c r="F5" s="358"/>
    </row>
    <row r="6" spans="1:8" s="98" customFormat="1" ht="12" customHeight="1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58"/>
    </row>
    <row r="7" spans="1:8" ht="12.95" customHeight="1" x14ac:dyDescent="0.25">
      <c r="A7" s="99" t="s">
        <v>7</v>
      </c>
      <c r="B7" s="100" t="s">
        <v>279</v>
      </c>
      <c r="C7" s="101">
        <v>532573207</v>
      </c>
      <c r="D7" s="100" t="s">
        <v>280</v>
      </c>
      <c r="E7" s="102">
        <v>548578190</v>
      </c>
      <c r="F7" s="358"/>
    </row>
    <row r="8" spans="1:8" ht="12.95" customHeight="1" x14ac:dyDescent="0.25">
      <c r="A8" s="103" t="s">
        <v>21</v>
      </c>
      <c r="B8" s="104" t="s">
        <v>281</v>
      </c>
      <c r="C8" s="101">
        <v>283407457</v>
      </c>
      <c r="D8" s="104" t="s">
        <v>180</v>
      </c>
      <c r="E8" s="102">
        <v>92935942</v>
      </c>
      <c r="F8" s="358"/>
    </row>
    <row r="9" spans="1:8" ht="12.95" customHeight="1" x14ac:dyDescent="0.25">
      <c r="A9" s="103" t="s">
        <v>35</v>
      </c>
      <c r="B9" s="104" t="s">
        <v>282</v>
      </c>
      <c r="C9" s="105"/>
      <c r="D9" s="104" t="s">
        <v>283</v>
      </c>
      <c r="E9" s="102">
        <v>463374107</v>
      </c>
      <c r="F9" s="358"/>
      <c r="H9" s="83">
        <v>67800000</v>
      </c>
    </row>
    <row r="10" spans="1:8" ht="12.95" customHeight="1" x14ac:dyDescent="0.25">
      <c r="A10" s="103" t="s">
        <v>234</v>
      </c>
      <c r="B10" s="104" t="s">
        <v>284</v>
      </c>
      <c r="C10" s="105">
        <v>108465000</v>
      </c>
      <c r="D10" s="104" t="s">
        <v>182</v>
      </c>
      <c r="E10" s="102">
        <v>21950000</v>
      </c>
      <c r="F10" s="358"/>
      <c r="H10" s="83">
        <v>40000</v>
      </c>
    </row>
    <row r="11" spans="1:8" ht="12.95" customHeight="1" x14ac:dyDescent="0.25">
      <c r="A11" s="103" t="s">
        <v>67</v>
      </c>
      <c r="B11" s="106" t="s">
        <v>285</v>
      </c>
      <c r="C11" s="105">
        <v>85325762</v>
      </c>
      <c r="D11" s="104" t="s">
        <v>184</v>
      </c>
      <c r="E11" s="102">
        <v>27048314</v>
      </c>
      <c r="F11" s="358"/>
      <c r="H11" s="83">
        <v>13500000</v>
      </c>
    </row>
    <row r="12" spans="1:8" ht="12.95" customHeight="1" x14ac:dyDescent="0.25">
      <c r="A12" s="103" t="s">
        <v>91</v>
      </c>
      <c r="B12" s="104" t="s">
        <v>286</v>
      </c>
      <c r="C12" s="107">
        <v>0</v>
      </c>
      <c r="D12" s="104" t="s">
        <v>209</v>
      </c>
      <c r="E12" s="102">
        <v>100054326</v>
      </c>
      <c r="F12" s="358"/>
      <c r="H12" s="83">
        <v>15200000</v>
      </c>
    </row>
    <row r="13" spans="1:8" ht="12.95" customHeight="1" x14ac:dyDescent="0.25">
      <c r="A13" s="103" t="s">
        <v>251</v>
      </c>
      <c r="B13" s="104" t="s">
        <v>287</v>
      </c>
      <c r="C13" s="105"/>
      <c r="D13" s="108"/>
      <c r="E13" s="109"/>
      <c r="F13" s="358"/>
      <c r="H13" s="83">
        <f>SUM(H9:H12)</f>
        <v>96540000</v>
      </c>
    </row>
    <row r="14" spans="1:8" ht="12.95" customHeight="1" x14ac:dyDescent="0.25">
      <c r="A14" s="103" t="s">
        <v>113</v>
      </c>
      <c r="B14" s="108"/>
      <c r="C14" s="105"/>
      <c r="D14" s="108"/>
      <c r="E14" s="109"/>
      <c r="F14" s="358"/>
    </row>
    <row r="15" spans="1:8" ht="12.95" customHeight="1" x14ac:dyDescent="0.25">
      <c r="A15" s="103" t="s">
        <v>260</v>
      </c>
      <c r="B15" s="110"/>
      <c r="C15" s="107"/>
      <c r="D15" s="108"/>
      <c r="E15" s="109"/>
      <c r="F15" s="358"/>
    </row>
    <row r="16" spans="1:8" ht="12.95" customHeight="1" x14ac:dyDescent="0.25">
      <c r="A16" s="103" t="s">
        <v>262</v>
      </c>
      <c r="B16" s="108"/>
      <c r="C16" s="105"/>
      <c r="D16" s="108"/>
      <c r="E16" s="109"/>
      <c r="F16" s="358"/>
    </row>
    <row r="17" spans="1:6" ht="12.95" customHeight="1" x14ac:dyDescent="0.25">
      <c r="A17" s="103" t="s">
        <v>264</v>
      </c>
      <c r="B17" s="108"/>
      <c r="C17" s="105"/>
      <c r="D17" s="108"/>
      <c r="E17" s="109"/>
      <c r="F17" s="358"/>
    </row>
    <row r="18" spans="1:6" ht="12.95" customHeight="1" thickBot="1" x14ac:dyDescent="0.3">
      <c r="A18" s="103" t="s">
        <v>288</v>
      </c>
      <c r="B18" s="111"/>
      <c r="C18" s="112"/>
      <c r="D18" s="108"/>
      <c r="E18" s="113"/>
      <c r="F18" s="358"/>
    </row>
    <row r="19" spans="1:6" ht="15.95" customHeight="1" thickBot="1" x14ac:dyDescent="0.3">
      <c r="A19" s="114" t="s">
        <v>289</v>
      </c>
      <c r="B19" s="115" t="s">
        <v>290</v>
      </c>
      <c r="C19" s="116">
        <v>1009771426</v>
      </c>
      <c r="D19" s="115" t="s">
        <v>291</v>
      </c>
      <c r="E19" s="117">
        <v>1253940879</v>
      </c>
      <c r="F19" s="358"/>
    </row>
    <row r="20" spans="1:6" ht="12.95" customHeight="1" x14ac:dyDescent="0.25">
      <c r="A20" s="118" t="s">
        <v>292</v>
      </c>
      <c r="B20" s="119" t="s">
        <v>293</v>
      </c>
      <c r="C20" s="120">
        <v>262776762</v>
      </c>
      <c r="D20" s="121" t="s">
        <v>294</v>
      </c>
      <c r="E20" s="122"/>
      <c r="F20" s="358"/>
    </row>
    <row r="21" spans="1:6" ht="12.95" customHeight="1" x14ac:dyDescent="0.25">
      <c r="A21" s="123" t="s">
        <v>295</v>
      </c>
      <c r="B21" s="121" t="s">
        <v>296</v>
      </c>
      <c r="C21" s="124">
        <v>261790572</v>
      </c>
      <c r="D21" s="121" t="s">
        <v>297</v>
      </c>
      <c r="E21" s="125"/>
      <c r="F21" s="358"/>
    </row>
    <row r="22" spans="1:6" ht="12.95" customHeight="1" x14ac:dyDescent="0.25">
      <c r="A22" s="123" t="s">
        <v>298</v>
      </c>
      <c r="B22" s="121" t="s">
        <v>299</v>
      </c>
      <c r="C22" s="124">
        <v>986190</v>
      </c>
      <c r="D22" s="121" t="s">
        <v>300</v>
      </c>
      <c r="E22" s="125"/>
      <c r="F22" s="358"/>
    </row>
    <row r="23" spans="1:6" ht="12.95" customHeight="1" x14ac:dyDescent="0.25">
      <c r="A23" s="123" t="s">
        <v>301</v>
      </c>
      <c r="B23" s="121" t="s">
        <v>302</v>
      </c>
      <c r="C23" s="124"/>
      <c r="D23" s="121" t="s">
        <v>303</v>
      </c>
      <c r="E23" s="125"/>
      <c r="F23" s="358"/>
    </row>
    <row r="24" spans="1:6" ht="12.95" customHeight="1" x14ac:dyDescent="0.25">
      <c r="A24" s="123" t="s">
        <v>304</v>
      </c>
      <c r="B24" s="121" t="s">
        <v>305</v>
      </c>
      <c r="C24" s="124"/>
      <c r="D24" s="119" t="s">
        <v>306</v>
      </c>
      <c r="E24" s="125"/>
      <c r="F24" s="358"/>
    </row>
    <row r="25" spans="1:6" ht="12.95" customHeight="1" x14ac:dyDescent="0.25">
      <c r="A25" s="123" t="s">
        <v>307</v>
      </c>
      <c r="B25" s="121" t="s">
        <v>308</v>
      </c>
      <c r="C25" s="126">
        <v>0</v>
      </c>
      <c r="D25" s="121" t="s">
        <v>309</v>
      </c>
      <c r="E25" s="125"/>
      <c r="F25" s="358"/>
    </row>
    <row r="26" spans="1:6" ht="12.95" customHeight="1" x14ac:dyDescent="0.25">
      <c r="A26" s="118" t="s">
        <v>310</v>
      </c>
      <c r="B26" s="119" t="s">
        <v>311</v>
      </c>
      <c r="C26" s="127"/>
      <c r="D26" s="100" t="s">
        <v>249</v>
      </c>
      <c r="E26" s="122"/>
      <c r="F26" s="358"/>
    </row>
    <row r="27" spans="1:6" ht="12.95" customHeight="1" x14ac:dyDescent="0.25">
      <c r="A27" s="123" t="s">
        <v>312</v>
      </c>
      <c r="B27" s="121" t="s">
        <v>313</v>
      </c>
      <c r="C27" s="124"/>
      <c r="D27" s="104" t="s">
        <v>259</v>
      </c>
      <c r="E27" s="125"/>
      <c r="F27" s="358"/>
    </row>
    <row r="28" spans="1:6" ht="12.95" customHeight="1" x14ac:dyDescent="0.25">
      <c r="A28" s="103" t="s">
        <v>314</v>
      </c>
      <c r="B28" s="121" t="s">
        <v>168</v>
      </c>
      <c r="C28" s="124"/>
      <c r="D28" s="104" t="s">
        <v>261</v>
      </c>
      <c r="E28" s="125"/>
      <c r="F28" s="358"/>
    </row>
    <row r="29" spans="1:6" ht="12.95" customHeight="1" thickBot="1" x14ac:dyDescent="0.3">
      <c r="A29" s="128" t="s">
        <v>315</v>
      </c>
      <c r="B29" s="119" t="s">
        <v>170</v>
      </c>
      <c r="C29" s="127"/>
      <c r="D29" s="129" t="s">
        <v>248</v>
      </c>
      <c r="E29" s="122">
        <v>18607309</v>
      </c>
      <c r="F29" s="358"/>
    </row>
    <row r="30" spans="1:6" ht="15.95" customHeight="1" thickBot="1" x14ac:dyDescent="0.3">
      <c r="A30" s="114" t="s">
        <v>316</v>
      </c>
      <c r="B30" s="115" t="s">
        <v>317</v>
      </c>
      <c r="C30" s="116">
        <v>262776762</v>
      </c>
      <c r="D30" s="115" t="s">
        <v>318</v>
      </c>
      <c r="E30" s="117">
        <v>18607309</v>
      </c>
      <c r="F30" s="358"/>
    </row>
    <row r="31" spans="1:6" ht="13.5" thickBot="1" x14ac:dyDescent="0.3">
      <c r="A31" s="114" t="s">
        <v>319</v>
      </c>
      <c r="B31" s="130" t="s">
        <v>320</v>
      </c>
      <c r="C31" s="131">
        <v>1272548188</v>
      </c>
      <c r="D31" s="130" t="s">
        <v>321</v>
      </c>
      <c r="E31" s="131">
        <v>1272548188</v>
      </c>
      <c r="F31" s="358"/>
    </row>
    <row r="32" spans="1:6" ht="13.5" thickBot="1" x14ac:dyDescent="0.3">
      <c r="A32" s="114" t="s">
        <v>322</v>
      </c>
      <c r="B32" s="130" t="s">
        <v>323</v>
      </c>
      <c r="C32" s="131">
        <v>244169453</v>
      </c>
      <c r="D32" s="130" t="s">
        <v>324</v>
      </c>
      <c r="E32" s="131" t="s">
        <v>478</v>
      </c>
      <c r="F32" s="358"/>
    </row>
    <row r="33" spans="1:6" ht="13.5" thickBot="1" x14ac:dyDescent="0.3">
      <c r="A33" s="114" t="s">
        <v>325</v>
      </c>
      <c r="B33" s="130" t="s">
        <v>326</v>
      </c>
      <c r="C33" s="131" t="s">
        <v>478</v>
      </c>
      <c r="D33" s="130" t="s">
        <v>327</v>
      </c>
      <c r="E33" s="131" t="s">
        <v>478</v>
      </c>
      <c r="F33" s="358"/>
    </row>
    <row r="34" spans="1:6" ht="18.75" x14ac:dyDescent="0.25">
      <c r="B34" s="361"/>
      <c r="C34" s="361"/>
      <c r="D34" s="361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zoomScale="115" zoomScaleNormal="100" zoomScaleSheetLayoutView="115" workbookViewId="0">
      <selection activeCell="B4" sqref="B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362" t="s">
        <v>481</v>
      </c>
      <c r="B1" s="362"/>
      <c r="C1" s="362"/>
      <c r="D1" s="362"/>
      <c r="E1" s="362"/>
    </row>
    <row r="2" spans="1:6" ht="31.5" x14ac:dyDescent="0.25">
      <c r="B2" s="84" t="s">
        <v>328</v>
      </c>
      <c r="C2" s="85"/>
      <c r="D2" s="85"/>
      <c r="E2" s="85"/>
      <c r="F2" s="358"/>
    </row>
    <row r="3" spans="1:6" ht="14.25" thickBot="1" x14ac:dyDescent="0.3">
      <c r="B3" s="86" t="s">
        <v>553</v>
      </c>
      <c r="E3" s="87" t="s">
        <v>329</v>
      </c>
      <c r="F3" s="358"/>
    </row>
    <row r="4" spans="1:6" ht="13.5" thickBot="1" x14ac:dyDescent="0.3">
      <c r="A4" s="363" t="s">
        <v>3</v>
      </c>
      <c r="B4" s="88" t="s">
        <v>274</v>
      </c>
      <c r="C4" s="89"/>
      <c r="D4" s="88" t="s">
        <v>275</v>
      </c>
      <c r="E4" s="90"/>
      <c r="F4" s="358"/>
    </row>
    <row r="5" spans="1:6" s="93" customFormat="1" ht="24.75" thickBot="1" x14ac:dyDescent="0.3">
      <c r="A5" s="364"/>
      <c r="B5" s="91" t="s">
        <v>276</v>
      </c>
      <c r="C5" s="92" t="s">
        <v>414</v>
      </c>
      <c r="D5" s="91" t="s">
        <v>276</v>
      </c>
      <c r="E5" s="92" t="s">
        <v>414</v>
      </c>
      <c r="F5" s="358"/>
    </row>
    <row r="6" spans="1:6" s="93" customFormat="1" ht="13.5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58"/>
    </row>
    <row r="7" spans="1:6" ht="12.95" customHeight="1" x14ac:dyDescent="0.25">
      <c r="A7" s="99" t="s">
        <v>7</v>
      </c>
      <c r="B7" s="100" t="s">
        <v>330</v>
      </c>
      <c r="C7" s="101">
        <v>240356161</v>
      </c>
      <c r="D7" s="100" t="s">
        <v>215</v>
      </c>
      <c r="E7" s="102">
        <v>795516239</v>
      </c>
      <c r="F7" s="358"/>
    </row>
    <row r="8" spans="1:6" x14ac:dyDescent="0.25">
      <c r="A8" s="103" t="s">
        <v>21</v>
      </c>
      <c r="B8" s="104" t="s">
        <v>331</v>
      </c>
      <c r="C8" s="105"/>
      <c r="D8" s="104" t="s">
        <v>332</v>
      </c>
      <c r="E8" s="109"/>
      <c r="F8" s="358"/>
    </row>
    <row r="9" spans="1:6" ht="12.95" customHeight="1" x14ac:dyDescent="0.25">
      <c r="A9" s="103" t="s">
        <v>35</v>
      </c>
      <c r="B9" s="104" t="s">
        <v>333</v>
      </c>
      <c r="C9" s="105">
        <v>68302000</v>
      </c>
      <c r="D9" s="104" t="s">
        <v>217</v>
      </c>
      <c r="E9" s="109">
        <v>12153450</v>
      </c>
      <c r="F9" s="358"/>
    </row>
    <row r="10" spans="1:6" ht="12.95" customHeight="1" x14ac:dyDescent="0.25">
      <c r="A10" s="103" t="s">
        <v>234</v>
      </c>
      <c r="B10" s="104" t="s">
        <v>334</v>
      </c>
      <c r="C10" s="105">
        <v>1810000</v>
      </c>
      <c r="D10" s="104" t="s">
        <v>335</v>
      </c>
      <c r="E10" s="109"/>
      <c r="F10" s="358"/>
    </row>
    <row r="11" spans="1:6" ht="12.75" customHeight="1" x14ac:dyDescent="0.25">
      <c r="A11" s="103" t="s">
        <v>67</v>
      </c>
      <c r="B11" s="104" t="s">
        <v>336</v>
      </c>
      <c r="C11" s="105"/>
      <c r="D11" s="104" t="s">
        <v>219</v>
      </c>
      <c r="E11" s="109">
        <v>4069049</v>
      </c>
      <c r="F11" s="358"/>
    </row>
    <row r="12" spans="1:6" ht="12.95" customHeight="1" x14ac:dyDescent="0.25">
      <c r="A12" s="103" t="s">
        <v>91</v>
      </c>
      <c r="B12" s="104" t="s">
        <v>337</v>
      </c>
      <c r="C12" s="107"/>
      <c r="D12" s="132"/>
      <c r="E12" s="109"/>
      <c r="F12" s="358"/>
    </row>
    <row r="13" spans="1:6" ht="12.95" customHeight="1" x14ac:dyDescent="0.25">
      <c r="A13" s="103" t="s">
        <v>251</v>
      </c>
      <c r="B13" s="108"/>
      <c r="C13" s="105"/>
      <c r="D13" s="132"/>
      <c r="E13" s="109"/>
      <c r="F13" s="358"/>
    </row>
    <row r="14" spans="1:6" ht="12.95" customHeight="1" x14ac:dyDescent="0.25">
      <c r="A14" s="103" t="s">
        <v>113</v>
      </c>
      <c r="B14" s="108"/>
      <c r="C14" s="105"/>
      <c r="D14" s="133"/>
      <c r="E14" s="109"/>
      <c r="F14" s="358"/>
    </row>
    <row r="15" spans="1:6" ht="12.95" customHeight="1" x14ac:dyDescent="0.25">
      <c r="A15" s="103" t="s">
        <v>260</v>
      </c>
      <c r="B15" s="134"/>
      <c r="C15" s="107"/>
      <c r="D15" s="132"/>
      <c r="E15" s="109"/>
      <c r="F15" s="358"/>
    </row>
    <row r="16" spans="1:6" x14ac:dyDescent="0.25">
      <c r="A16" s="103" t="s">
        <v>262</v>
      </c>
      <c r="B16" s="108"/>
      <c r="C16" s="107"/>
      <c r="D16" s="132"/>
      <c r="E16" s="109"/>
      <c r="F16" s="358"/>
    </row>
    <row r="17" spans="1:6" ht="12.95" customHeight="1" thickBot="1" x14ac:dyDescent="0.3">
      <c r="A17" s="128" t="s">
        <v>264</v>
      </c>
      <c r="B17" s="129"/>
      <c r="C17" s="135"/>
      <c r="D17" s="136" t="s">
        <v>209</v>
      </c>
      <c r="E17" s="137"/>
      <c r="F17" s="358"/>
    </row>
    <row r="18" spans="1:6" ht="15.95" customHeight="1" thickBot="1" x14ac:dyDescent="0.3">
      <c r="A18" s="114" t="s">
        <v>288</v>
      </c>
      <c r="B18" s="115" t="s">
        <v>338</v>
      </c>
      <c r="C18" s="116">
        <v>310468161</v>
      </c>
      <c r="D18" s="115" t="s">
        <v>339</v>
      </c>
      <c r="E18" s="117">
        <v>811738738</v>
      </c>
      <c r="F18" s="358"/>
    </row>
    <row r="19" spans="1:6" ht="12.95" customHeight="1" x14ac:dyDescent="0.25">
      <c r="A19" s="99" t="s">
        <v>289</v>
      </c>
      <c r="B19" s="138" t="s">
        <v>340</v>
      </c>
      <c r="C19" s="139">
        <v>490175408</v>
      </c>
      <c r="D19" s="121" t="s">
        <v>294</v>
      </c>
      <c r="E19" s="140"/>
      <c r="F19" s="358"/>
    </row>
    <row r="20" spans="1:6" ht="12.95" customHeight="1" x14ac:dyDescent="0.25">
      <c r="A20" s="103" t="s">
        <v>292</v>
      </c>
      <c r="B20" s="141" t="s">
        <v>341</v>
      </c>
      <c r="C20" s="124">
        <v>490175408</v>
      </c>
      <c r="D20" s="121" t="s">
        <v>342</v>
      </c>
      <c r="E20" s="125"/>
      <c r="F20" s="358"/>
    </row>
    <row r="21" spans="1:6" ht="12.95" customHeight="1" x14ac:dyDescent="0.25">
      <c r="A21" s="99" t="s">
        <v>295</v>
      </c>
      <c r="B21" s="141" t="s">
        <v>343</v>
      </c>
      <c r="C21" s="124"/>
      <c r="D21" s="121" t="s">
        <v>300</v>
      </c>
      <c r="E21" s="125"/>
      <c r="F21" s="358"/>
    </row>
    <row r="22" spans="1:6" ht="12.95" customHeight="1" x14ac:dyDescent="0.25">
      <c r="A22" s="103" t="s">
        <v>298</v>
      </c>
      <c r="B22" s="141" t="s">
        <v>344</v>
      </c>
      <c r="C22" s="124"/>
      <c r="D22" s="121" t="s">
        <v>303</v>
      </c>
      <c r="E22" s="125">
        <v>4272000</v>
      </c>
      <c r="F22" s="358"/>
    </row>
    <row r="23" spans="1:6" ht="12.95" customHeight="1" x14ac:dyDescent="0.25">
      <c r="A23" s="99" t="s">
        <v>301</v>
      </c>
      <c r="B23" s="141" t="s">
        <v>345</v>
      </c>
      <c r="C23" s="124"/>
      <c r="D23" s="119" t="s">
        <v>306</v>
      </c>
      <c r="E23" s="125"/>
      <c r="F23" s="358"/>
    </row>
    <row r="24" spans="1:6" ht="12.95" customHeight="1" x14ac:dyDescent="0.25">
      <c r="A24" s="103" t="s">
        <v>304</v>
      </c>
      <c r="B24" s="142" t="s">
        <v>346</v>
      </c>
      <c r="C24" s="124"/>
      <c r="D24" s="121" t="s">
        <v>347</v>
      </c>
      <c r="E24" s="125"/>
      <c r="F24" s="358"/>
    </row>
    <row r="25" spans="1:6" ht="12.95" customHeight="1" x14ac:dyDescent="0.25">
      <c r="A25" s="99" t="s">
        <v>307</v>
      </c>
      <c r="B25" s="143" t="s">
        <v>348</v>
      </c>
      <c r="C25" s="126">
        <v>16400000</v>
      </c>
      <c r="D25" s="144" t="s">
        <v>349</v>
      </c>
      <c r="E25" s="125"/>
      <c r="F25" s="358"/>
    </row>
    <row r="26" spans="1:6" ht="12.95" customHeight="1" x14ac:dyDescent="0.25">
      <c r="A26" s="103" t="s">
        <v>310</v>
      </c>
      <c r="B26" s="142" t="s">
        <v>350</v>
      </c>
      <c r="C26" s="124">
        <v>16400000</v>
      </c>
      <c r="D26" s="144" t="s">
        <v>250</v>
      </c>
      <c r="E26" s="125">
        <v>1032831</v>
      </c>
      <c r="F26" s="358"/>
    </row>
    <row r="27" spans="1:6" ht="12.95" customHeight="1" x14ac:dyDescent="0.25">
      <c r="A27" s="99" t="s">
        <v>312</v>
      </c>
      <c r="B27" s="142" t="s">
        <v>351</v>
      </c>
      <c r="C27" s="124"/>
      <c r="D27" s="145"/>
      <c r="E27" s="125"/>
      <c r="F27" s="358"/>
    </row>
    <row r="28" spans="1:6" ht="12.95" customHeight="1" x14ac:dyDescent="0.25">
      <c r="A28" s="103" t="s">
        <v>314</v>
      </c>
      <c r="B28" s="141" t="s">
        <v>352</v>
      </c>
      <c r="C28" s="124"/>
      <c r="D28" s="146"/>
      <c r="E28" s="125"/>
      <c r="F28" s="358"/>
    </row>
    <row r="29" spans="1:6" ht="12.95" customHeight="1" x14ac:dyDescent="0.25">
      <c r="A29" s="99" t="s">
        <v>315</v>
      </c>
      <c r="B29" s="147" t="s">
        <v>353</v>
      </c>
      <c r="C29" s="124"/>
      <c r="D29" s="108"/>
      <c r="E29" s="125"/>
      <c r="F29" s="358"/>
    </row>
    <row r="30" spans="1:6" ht="12.95" customHeight="1" thickBot="1" x14ac:dyDescent="0.3">
      <c r="A30" s="103" t="s">
        <v>316</v>
      </c>
      <c r="B30" s="148" t="s">
        <v>354</v>
      </c>
      <c r="C30" s="124"/>
      <c r="D30" s="146"/>
      <c r="E30" s="125"/>
      <c r="F30" s="358"/>
    </row>
    <row r="31" spans="1:6" ht="21.75" customHeight="1" thickBot="1" x14ac:dyDescent="0.3">
      <c r="A31" s="114" t="s">
        <v>319</v>
      </c>
      <c r="B31" s="115" t="s">
        <v>355</v>
      </c>
      <c r="C31" s="116">
        <v>506575408</v>
      </c>
      <c r="D31" s="115" t="s">
        <v>356</v>
      </c>
      <c r="E31" s="117">
        <v>5304831</v>
      </c>
      <c r="F31" s="358"/>
    </row>
    <row r="32" spans="1:6" ht="13.5" thickBot="1" x14ac:dyDescent="0.3">
      <c r="A32" s="114" t="s">
        <v>322</v>
      </c>
      <c r="B32" s="130" t="s">
        <v>357</v>
      </c>
      <c r="C32" s="131">
        <v>817043569</v>
      </c>
      <c r="D32" s="130" t="s">
        <v>358</v>
      </c>
      <c r="E32" s="131">
        <v>817043569</v>
      </c>
      <c r="F32" s="358"/>
    </row>
    <row r="33" spans="1:6" ht="13.5" thickBot="1" x14ac:dyDescent="0.3">
      <c r="A33" s="114" t="s">
        <v>325</v>
      </c>
      <c r="B33" s="130" t="s">
        <v>323</v>
      </c>
      <c r="C33" s="131">
        <v>501270577</v>
      </c>
      <c r="D33" s="130" t="s">
        <v>324</v>
      </c>
      <c r="E33" s="131" t="s">
        <v>478</v>
      </c>
      <c r="F33" s="358"/>
    </row>
    <row r="34" spans="1:6" ht="13.5" thickBot="1" x14ac:dyDescent="0.3">
      <c r="A34" s="114" t="s">
        <v>359</v>
      </c>
      <c r="B34" s="130" t="s">
        <v>326</v>
      </c>
      <c r="C34" s="131" t="s">
        <v>478</v>
      </c>
      <c r="D34" s="130" t="s">
        <v>327</v>
      </c>
      <c r="E34" s="131">
        <v>817043569</v>
      </c>
      <c r="F34" s="358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6"/>
  <sheetViews>
    <sheetView tabSelected="1" view="pageLayout" topLeftCell="A43" zoomScaleNormal="100" workbookViewId="0">
      <selection activeCell="C52" sqref="C52"/>
    </sheetView>
  </sheetViews>
  <sheetFormatPr defaultRowHeight="12.75" x14ac:dyDescent="0.25"/>
  <cols>
    <col min="1" max="1" width="29.85546875" style="156" customWidth="1"/>
    <col min="2" max="2" width="11" style="149" customWidth="1"/>
    <col min="3" max="3" width="12.140625" style="149" customWidth="1"/>
    <col min="4" max="4" width="12.7109375" style="149" customWidth="1"/>
    <col min="5" max="5" width="10.85546875" style="149" customWidth="1"/>
    <col min="6" max="6" width="12.85546875" style="83" customWidth="1"/>
    <col min="7" max="8" width="11" style="149" customWidth="1"/>
    <col min="9" max="9" width="11.85546875" style="149" customWidth="1"/>
    <col min="10" max="16384" width="9.140625" style="149"/>
  </cols>
  <sheetData>
    <row r="1" spans="1:6" ht="30.75" customHeight="1" x14ac:dyDescent="0.25">
      <c r="A1" s="366" t="s">
        <v>482</v>
      </c>
      <c r="B1" s="366"/>
      <c r="C1" s="366"/>
      <c r="D1" s="366"/>
      <c r="E1" s="366"/>
      <c r="F1" s="366"/>
    </row>
    <row r="2" spans="1:6" ht="25.5" customHeight="1" x14ac:dyDescent="0.25">
      <c r="A2" s="365" t="s">
        <v>360</v>
      </c>
      <c r="B2" s="365"/>
      <c r="C2" s="365"/>
      <c r="D2" s="365"/>
      <c r="E2" s="365"/>
      <c r="F2" s="365"/>
    </row>
    <row r="3" spans="1:6" ht="14.25" customHeight="1" thickBot="1" x14ac:dyDescent="0.3">
      <c r="A3" s="86"/>
      <c r="B3" s="83"/>
      <c r="C3" s="83"/>
      <c r="D3" s="83"/>
      <c r="E3" s="83"/>
      <c r="F3" s="150" t="s">
        <v>361</v>
      </c>
    </row>
    <row r="4" spans="1:6" s="151" customFormat="1" ht="39" customHeight="1" thickBot="1" x14ac:dyDescent="0.3">
      <c r="A4" s="286" t="s">
        <v>362</v>
      </c>
      <c r="B4" s="287" t="s">
        <v>363</v>
      </c>
      <c r="C4" s="287" t="s">
        <v>364</v>
      </c>
      <c r="D4" s="287" t="s">
        <v>510</v>
      </c>
      <c r="E4" s="287" t="s">
        <v>414</v>
      </c>
      <c r="F4" s="288" t="s">
        <v>511</v>
      </c>
    </row>
    <row r="5" spans="1:6" s="83" customFormat="1" ht="12" customHeight="1" thickBot="1" x14ac:dyDescent="0.3">
      <c r="A5" s="289" t="s">
        <v>5</v>
      </c>
      <c r="B5" s="290" t="s">
        <v>6</v>
      </c>
      <c r="C5" s="290" t="s">
        <v>277</v>
      </c>
      <c r="D5" s="290" t="s">
        <v>278</v>
      </c>
      <c r="E5" s="290" t="s">
        <v>365</v>
      </c>
      <c r="F5" s="291" t="s">
        <v>366</v>
      </c>
    </row>
    <row r="6" spans="1:6" ht="20.25" customHeight="1" x14ac:dyDescent="0.25">
      <c r="A6" s="292" t="s">
        <v>367</v>
      </c>
      <c r="B6" s="293">
        <v>3448</v>
      </c>
      <c r="C6" s="275" t="s">
        <v>368</v>
      </c>
      <c r="D6" s="276"/>
      <c r="E6" s="293">
        <v>3448</v>
      </c>
      <c r="F6" s="294">
        <f>B6-D6-E6</f>
        <v>0</v>
      </c>
    </row>
    <row r="7" spans="1:6" ht="15.95" customHeight="1" x14ac:dyDescent="0.25">
      <c r="A7" s="292" t="s">
        <v>369</v>
      </c>
      <c r="B7" s="293">
        <f>SUM(B8:B37)</f>
        <v>77856</v>
      </c>
      <c r="C7" s="275" t="s">
        <v>368</v>
      </c>
      <c r="D7" s="276"/>
      <c r="E7" s="293">
        <f>SUM(E8:E37)</f>
        <v>77856</v>
      </c>
      <c r="F7" s="294">
        <f>B7-D7-E7</f>
        <v>0</v>
      </c>
    </row>
    <row r="8" spans="1:6" ht="15.95" customHeight="1" x14ac:dyDescent="0.25">
      <c r="A8" s="273" t="s">
        <v>370</v>
      </c>
      <c r="B8" s="274">
        <v>20393</v>
      </c>
      <c r="C8" s="295" t="s">
        <v>368</v>
      </c>
      <c r="D8" s="274"/>
      <c r="E8" s="274">
        <v>20393</v>
      </c>
      <c r="F8" s="294"/>
    </row>
    <row r="9" spans="1:6" ht="15.95" customHeight="1" x14ac:dyDescent="0.25">
      <c r="A9" s="273" t="s">
        <v>371</v>
      </c>
      <c r="B9" s="274">
        <v>21986</v>
      </c>
      <c r="C9" s="295" t="s">
        <v>368</v>
      </c>
      <c r="D9" s="274"/>
      <c r="E9" s="274">
        <v>21986</v>
      </c>
      <c r="F9" s="294"/>
    </row>
    <row r="10" spans="1:6" ht="15.95" customHeight="1" x14ac:dyDescent="0.25">
      <c r="A10" s="273" t="s">
        <v>372</v>
      </c>
      <c r="B10" s="274">
        <v>3000</v>
      </c>
      <c r="C10" s="295" t="s">
        <v>368</v>
      </c>
      <c r="D10" s="274"/>
      <c r="E10" s="274">
        <v>3000</v>
      </c>
      <c r="F10" s="294"/>
    </row>
    <row r="11" spans="1:6" ht="15.95" customHeight="1" x14ac:dyDescent="0.25">
      <c r="A11" s="273" t="s">
        <v>373</v>
      </c>
      <c r="B11" s="274">
        <v>3500</v>
      </c>
      <c r="C11" s="295" t="s">
        <v>368</v>
      </c>
      <c r="D11" s="274"/>
      <c r="E11" s="274">
        <v>3500</v>
      </c>
      <c r="F11" s="294"/>
    </row>
    <row r="12" spans="1:6" ht="15.95" customHeight="1" x14ac:dyDescent="0.25">
      <c r="A12" s="273" t="s">
        <v>374</v>
      </c>
      <c r="B12" s="274">
        <v>3500</v>
      </c>
      <c r="C12" s="295" t="s">
        <v>368</v>
      </c>
      <c r="D12" s="274"/>
      <c r="E12" s="274">
        <v>3500</v>
      </c>
      <c r="F12" s="294"/>
    </row>
    <row r="13" spans="1:6" ht="15.95" customHeight="1" x14ac:dyDescent="0.25">
      <c r="A13" s="273" t="s">
        <v>375</v>
      </c>
      <c r="B13" s="274">
        <v>2000</v>
      </c>
      <c r="C13" s="295" t="s">
        <v>368</v>
      </c>
      <c r="D13" s="274"/>
      <c r="E13" s="274">
        <v>2000</v>
      </c>
      <c r="F13" s="294"/>
    </row>
    <row r="14" spans="1:6" ht="15.95" customHeight="1" x14ac:dyDescent="0.25">
      <c r="A14" s="273" t="s">
        <v>376</v>
      </c>
      <c r="B14" s="274">
        <v>3000</v>
      </c>
      <c r="C14" s="295" t="s">
        <v>368</v>
      </c>
      <c r="D14" s="274"/>
      <c r="E14" s="274">
        <v>3000</v>
      </c>
      <c r="F14" s="294"/>
    </row>
    <row r="15" spans="1:6" ht="15.95" customHeight="1" x14ac:dyDescent="0.25">
      <c r="A15" s="273" t="s">
        <v>377</v>
      </c>
      <c r="B15" s="274">
        <v>3400</v>
      </c>
      <c r="C15" s="295" t="s">
        <v>368</v>
      </c>
      <c r="D15" s="274"/>
      <c r="E15" s="274">
        <v>3400</v>
      </c>
      <c r="F15" s="294"/>
    </row>
    <row r="16" spans="1:6" ht="15.95" customHeight="1" x14ac:dyDescent="0.25">
      <c r="A16" s="273" t="s">
        <v>378</v>
      </c>
      <c r="B16" s="274">
        <v>25</v>
      </c>
      <c r="C16" s="295" t="s">
        <v>368</v>
      </c>
      <c r="D16" s="274"/>
      <c r="E16" s="274">
        <v>25</v>
      </c>
      <c r="F16" s="294"/>
    </row>
    <row r="17" spans="1:6" ht="15.95" customHeight="1" x14ac:dyDescent="0.25">
      <c r="A17" s="273" t="s">
        <v>379</v>
      </c>
      <c r="B17" s="274">
        <v>300</v>
      </c>
      <c r="C17" s="295" t="s">
        <v>368</v>
      </c>
      <c r="D17" s="274"/>
      <c r="E17" s="274">
        <v>300</v>
      </c>
      <c r="F17" s="294"/>
    </row>
    <row r="18" spans="1:6" ht="15.95" customHeight="1" x14ac:dyDescent="0.25">
      <c r="A18" s="273" t="s">
        <v>380</v>
      </c>
      <c r="B18" s="274">
        <v>650</v>
      </c>
      <c r="C18" s="295" t="s">
        <v>368</v>
      </c>
      <c r="D18" s="274"/>
      <c r="E18" s="274">
        <v>650</v>
      </c>
      <c r="F18" s="294"/>
    </row>
    <row r="19" spans="1:6" ht="15.95" customHeight="1" x14ac:dyDescent="0.25">
      <c r="A19" s="273" t="s">
        <v>381</v>
      </c>
      <c r="B19" s="274">
        <v>1000</v>
      </c>
      <c r="C19" s="295" t="s">
        <v>368</v>
      </c>
      <c r="D19" s="274"/>
      <c r="E19" s="274">
        <v>1000</v>
      </c>
      <c r="F19" s="294"/>
    </row>
    <row r="20" spans="1:6" ht="15.95" customHeight="1" x14ac:dyDescent="0.25">
      <c r="A20" s="273" t="s">
        <v>382</v>
      </c>
      <c r="B20" s="274">
        <v>240</v>
      </c>
      <c r="C20" s="295" t="s">
        <v>368</v>
      </c>
      <c r="D20" s="274"/>
      <c r="E20" s="274">
        <v>240</v>
      </c>
      <c r="F20" s="294"/>
    </row>
    <row r="21" spans="1:6" ht="15.95" customHeight="1" x14ac:dyDescent="0.25">
      <c r="A21" s="273" t="s">
        <v>383</v>
      </c>
      <c r="B21" s="274">
        <v>209</v>
      </c>
      <c r="C21" s="295" t="s">
        <v>368</v>
      </c>
      <c r="D21" s="274"/>
      <c r="E21" s="274">
        <v>209</v>
      </c>
      <c r="F21" s="294"/>
    </row>
    <row r="22" spans="1:6" ht="15.95" customHeight="1" x14ac:dyDescent="0.25">
      <c r="A22" s="273" t="s">
        <v>384</v>
      </c>
      <c r="B22" s="274">
        <v>279</v>
      </c>
      <c r="C22" s="295" t="s">
        <v>368</v>
      </c>
      <c r="D22" s="274"/>
      <c r="E22" s="274">
        <v>279</v>
      </c>
      <c r="F22" s="294"/>
    </row>
    <row r="23" spans="1:6" ht="15.95" customHeight="1" x14ac:dyDescent="0.25">
      <c r="A23" s="273" t="s">
        <v>385</v>
      </c>
      <c r="B23" s="274">
        <v>254</v>
      </c>
      <c r="C23" s="295" t="s">
        <v>368</v>
      </c>
      <c r="D23" s="274"/>
      <c r="E23" s="274">
        <v>254</v>
      </c>
      <c r="F23" s="294"/>
    </row>
    <row r="24" spans="1:6" ht="15.95" customHeight="1" x14ac:dyDescent="0.25">
      <c r="A24" s="273" t="s">
        <v>386</v>
      </c>
      <c r="B24" s="274">
        <v>120</v>
      </c>
      <c r="C24" s="295" t="s">
        <v>368</v>
      </c>
      <c r="D24" s="274"/>
      <c r="E24" s="274">
        <v>120</v>
      </c>
      <c r="F24" s="294"/>
    </row>
    <row r="25" spans="1:6" ht="15.95" customHeight="1" x14ac:dyDescent="0.25">
      <c r="A25" s="273" t="s">
        <v>387</v>
      </c>
      <c r="B25" s="274">
        <v>3500</v>
      </c>
      <c r="C25" s="295" t="s">
        <v>368</v>
      </c>
      <c r="D25" s="274"/>
      <c r="E25" s="274">
        <v>3500</v>
      </c>
      <c r="F25" s="294"/>
    </row>
    <row r="26" spans="1:6" ht="15.95" customHeight="1" x14ac:dyDescent="0.25">
      <c r="A26" s="273" t="s">
        <v>388</v>
      </c>
      <c r="B26" s="274">
        <v>3600</v>
      </c>
      <c r="C26" s="295" t="s">
        <v>368</v>
      </c>
      <c r="D26" s="274"/>
      <c r="E26" s="274">
        <v>3600</v>
      </c>
      <c r="F26" s="294"/>
    </row>
    <row r="27" spans="1:6" ht="15.95" customHeight="1" x14ac:dyDescent="0.25">
      <c r="A27" s="273" t="s">
        <v>389</v>
      </c>
      <c r="B27" s="274">
        <v>150</v>
      </c>
      <c r="C27" s="295" t="s">
        <v>368</v>
      </c>
      <c r="D27" s="274"/>
      <c r="E27" s="274">
        <v>150</v>
      </c>
      <c r="F27" s="294"/>
    </row>
    <row r="28" spans="1:6" ht="15.95" customHeight="1" x14ac:dyDescent="0.25">
      <c r="A28" s="273" t="s">
        <v>390</v>
      </c>
      <c r="B28" s="274">
        <v>167</v>
      </c>
      <c r="C28" s="295" t="s">
        <v>368</v>
      </c>
      <c r="D28" s="274"/>
      <c r="E28" s="274">
        <v>167</v>
      </c>
      <c r="F28" s="294"/>
    </row>
    <row r="29" spans="1:6" ht="15.95" customHeight="1" x14ac:dyDescent="0.25">
      <c r="A29" s="273" t="s">
        <v>391</v>
      </c>
      <c r="B29" s="274">
        <v>900</v>
      </c>
      <c r="C29" s="295" t="s">
        <v>368</v>
      </c>
      <c r="D29" s="274"/>
      <c r="E29" s="274">
        <v>900</v>
      </c>
      <c r="F29" s="294"/>
    </row>
    <row r="30" spans="1:6" ht="15.95" customHeight="1" x14ac:dyDescent="0.25">
      <c r="A30" s="273" t="s">
        <v>392</v>
      </c>
      <c r="B30" s="274">
        <v>703</v>
      </c>
      <c r="C30" s="295" t="s">
        <v>368</v>
      </c>
      <c r="D30" s="274"/>
      <c r="E30" s="274">
        <v>703</v>
      </c>
      <c r="F30" s="294"/>
    </row>
    <row r="31" spans="1:6" ht="15.95" customHeight="1" x14ac:dyDescent="0.25">
      <c r="A31" s="273" t="s">
        <v>500</v>
      </c>
      <c r="B31" s="274">
        <v>696</v>
      </c>
      <c r="C31" s="295" t="s">
        <v>368</v>
      </c>
      <c r="D31" s="274"/>
      <c r="E31" s="274">
        <v>696</v>
      </c>
      <c r="F31" s="294"/>
    </row>
    <row r="32" spans="1:6" ht="26.25" customHeight="1" x14ac:dyDescent="0.25">
      <c r="A32" s="273" t="s">
        <v>501</v>
      </c>
      <c r="B32" s="274">
        <v>1014</v>
      </c>
      <c r="C32" s="295" t="s">
        <v>368</v>
      </c>
      <c r="D32" s="274"/>
      <c r="E32" s="274">
        <v>1014</v>
      </c>
      <c r="F32" s="294"/>
    </row>
    <row r="33" spans="1:6" ht="19.5" customHeight="1" x14ac:dyDescent="0.25">
      <c r="A33" s="273" t="s">
        <v>502</v>
      </c>
      <c r="B33" s="274">
        <v>750</v>
      </c>
      <c r="C33" s="295" t="s">
        <v>368</v>
      </c>
      <c r="D33" s="274"/>
      <c r="E33" s="274">
        <v>750</v>
      </c>
      <c r="F33" s="294"/>
    </row>
    <row r="34" spans="1:6" ht="19.5" customHeight="1" x14ac:dyDescent="0.25">
      <c r="A34" s="273" t="s">
        <v>503</v>
      </c>
      <c r="B34" s="274">
        <v>265</v>
      </c>
      <c r="C34" s="295" t="s">
        <v>368</v>
      </c>
      <c r="D34" s="274"/>
      <c r="E34" s="274">
        <v>265</v>
      </c>
      <c r="F34" s="294"/>
    </row>
    <row r="35" spans="1:6" ht="19.5" customHeight="1" x14ac:dyDescent="0.25">
      <c r="A35" s="273" t="s">
        <v>504</v>
      </c>
      <c r="B35" s="274">
        <v>251</v>
      </c>
      <c r="C35" s="295" t="s">
        <v>368</v>
      </c>
      <c r="D35" s="274"/>
      <c r="E35" s="274">
        <v>251</v>
      </c>
      <c r="F35" s="294"/>
    </row>
    <row r="36" spans="1:6" ht="19.5" customHeight="1" x14ac:dyDescent="0.25">
      <c r="A36" s="273" t="s">
        <v>505</v>
      </c>
      <c r="B36" s="274">
        <v>71</v>
      </c>
      <c r="C36" s="295" t="s">
        <v>368</v>
      </c>
      <c r="D36" s="274"/>
      <c r="E36" s="274">
        <v>71</v>
      </c>
      <c r="F36" s="294"/>
    </row>
    <row r="37" spans="1:6" ht="15.95" customHeight="1" x14ac:dyDescent="0.25">
      <c r="A37" s="273" t="s">
        <v>393</v>
      </c>
      <c r="B37" s="274">
        <v>1933</v>
      </c>
      <c r="C37" s="295" t="s">
        <v>368</v>
      </c>
      <c r="D37" s="274"/>
      <c r="E37" s="274">
        <v>1933</v>
      </c>
      <c r="F37" s="294"/>
    </row>
    <row r="38" spans="1:6" ht="15.95" customHeight="1" x14ac:dyDescent="0.25">
      <c r="A38" s="292" t="s">
        <v>394</v>
      </c>
      <c r="B38" s="293">
        <v>10000</v>
      </c>
      <c r="C38" s="275" t="s">
        <v>368</v>
      </c>
      <c r="D38" s="276"/>
      <c r="E38" s="293">
        <v>10000</v>
      </c>
      <c r="F38" s="294">
        <f t="shared" ref="F38:F55" si="0">B38-D38-E38</f>
        <v>0</v>
      </c>
    </row>
    <row r="39" spans="1:6" ht="15.95" customHeight="1" x14ac:dyDescent="0.25">
      <c r="A39" s="273" t="s">
        <v>395</v>
      </c>
      <c r="B39" s="274">
        <v>2750</v>
      </c>
      <c r="C39" s="275" t="s">
        <v>368</v>
      </c>
      <c r="D39" s="276"/>
      <c r="E39" s="274">
        <v>2750</v>
      </c>
      <c r="F39" s="294"/>
    </row>
    <row r="40" spans="1:6" ht="15.95" customHeight="1" x14ac:dyDescent="0.25">
      <c r="A40" s="273" t="s">
        <v>396</v>
      </c>
      <c r="B40" s="274">
        <v>3000</v>
      </c>
      <c r="C40" s="275" t="s">
        <v>368</v>
      </c>
      <c r="D40" s="276"/>
      <c r="E40" s="274">
        <v>3000</v>
      </c>
      <c r="F40" s="294"/>
    </row>
    <row r="41" spans="1:6" ht="21.75" customHeight="1" x14ac:dyDescent="0.25">
      <c r="A41" s="273" t="s">
        <v>498</v>
      </c>
      <c r="B41" s="274">
        <v>4250</v>
      </c>
      <c r="C41" s="275" t="s">
        <v>368</v>
      </c>
      <c r="D41" s="276"/>
      <c r="E41" s="274">
        <v>4250</v>
      </c>
      <c r="F41" s="294"/>
    </row>
    <row r="42" spans="1:6" ht="15.95" customHeight="1" x14ac:dyDescent="0.25">
      <c r="A42" s="292" t="s">
        <v>397</v>
      </c>
      <c r="B42" s="293">
        <v>148845</v>
      </c>
      <c r="C42" s="275" t="s">
        <v>368</v>
      </c>
      <c r="D42" s="276"/>
      <c r="E42" s="293">
        <v>148845</v>
      </c>
      <c r="F42" s="294">
        <f t="shared" si="0"/>
        <v>0</v>
      </c>
    </row>
    <row r="43" spans="1:6" ht="15.95" customHeight="1" x14ac:dyDescent="0.25">
      <c r="A43" s="292" t="s">
        <v>398</v>
      </c>
      <c r="B43" s="293">
        <f>88841+1606</f>
        <v>90447</v>
      </c>
      <c r="C43" s="275" t="s">
        <v>368</v>
      </c>
      <c r="D43" s="276"/>
      <c r="E43" s="293">
        <v>90447</v>
      </c>
      <c r="F43" s="294">
        <f t="shared" si="0"/>
        <v>0</v>
      </c>
    </row>
    <row r="44" spans="1:6" ht="15.95" customHeight="1" x14ac:dyDescent="0.25">
      <c r="A44" s="292" t="s">
        <v>399</v>
      </c>
      <c r="B44" s="293">
        <f>3520+1500</f>
        <v>5020</v>
      </c>
      <c r="C44" s="275" t="s">
        <v>368</v>
      </c>
      <c r="D44" s="276"/>
      <c r="E44" s="293">
        <v>5020</v>
      </c>
      <c r="F44" s="294">
        <f t="shared" si="0"/>
        <v>0</v>
      </c>
    </row>
    <row r="45" spans="1:6" ht="15.95" customHeight="1" x14ac:dyDescent="0.25">
      <c r="A45" s="292" t="s">
        <v>400</v>
      </c>
      <c r="B45" s="293">
        <v>2311</v>
      </c>
      <c r="C45" s="275" t="s">
        <v>368</v>
      </c>
      <c r="D45" s="276"/>
      <c r="E45" s="293">
        <v>2311</v>
      </c>
      <c r="F45" s="294">
        <f t="shared" si="0"/>
        <v>0</v>
      </c>
    </row>
    <row r="46" spans="1:6" ht="15.95" customHeight="1" x14ac:dyDescent="0.25">
      <c r="A46" s="292" t="s">
        <v>401</v>
      </c>
      <c r="B46" s="293">
        <v>48198</v>
      </c>
      <c r="C46" s="275" t="s">
        <v>368</v>
      </c>
      <c r="D46" s="276"/>
      <c r="E46" s="293">
        <v>48198</v>
      </c>
      <c r="F46" s="294">
        <f t="shared" si="0"/>
        <v>0</v>
      </c>
    </row>
    <row r="47" spans="1:6" ht="23.25" customHeight="1" x14ac:dyDescent="0.25">
      <c r="A47" s="292" t="s">
        <v>402</v>
      </c>
      <c r="B47" s="293">
        <f>230928+6093</f>
        <v>237021</v>
      </c>
      <c r="C47" s="275" t="s">
        <v>368</v>
      </c>
      <c r="D47" s="276"/>
      <c r="E47" s="293">
        <v>237021</v>
      </c>
      <c r="F47" s="294">
        <f t="shared" si="0"/>
        <v>0</v>
      </c>
    </row>
    <row r="48" spans="1:6" s="155" customFormat="1" ht="18" customHeight="1" x14ac:dyDescent="0.25">
      <c r="A48" s="292" t="s">
        <v>403</v>
      </c>
      <c r="B48" s="293">
        <f>66072+14813</f>
        <v>80885</v>
      </c>
      <c r="C48" s="275" t="s">
        <v>368</v>
      </c>
      <c r="D48" s="276"/>
      <c r="E48" s="293">
        <v>80885</v>
      </c>
      <c r="F48" s="294">
        <f t="shared" si="0"/>
        <v>0</v>
      </c>
    </row>
    <row r="49" spans="1:6" x14ac:dyDescent="0.25">
      <c r="A49" s="292" t="s">
        <v>404</v>
      </c>
      <c r="B49" s="293">
        <v>75884</v>
      </c>
      <c r="C49" s="275" t="s">
        <v>368</v>
      </c>
      <c r="D49" s="276"/>
      <c r="E49" s="293">
        <v>75884</v>
      </c>
      <c r="F49" s="294">
        <f t="shared" si="0"/>
        <v>0</v>
      </c>
    </row>
    <row r="50" spans="1:6" x14ac:dyDescent="0.25">
      <c r="A50" s="292" t="s">
        <v>405</v>
      </c>
      <c r="B50" s="293">
        <v>360</v>
      </c>
      <c r="C50" s="275" t="s">
        <v>368</v>
      </c>
      <c r="D50" s="276"/>
      <c r="E50" s="293">
        <v>360</v>
      </c>
      <c r="F50" s="294">
        <f t="shared" si="0"/>
        <v>0</v>
      </c>
    </row>
    <row r="51" spans="1:6" x14ac:dyDescent="0.25">
      <c r="A51" s="296" t="s">
        <v>506</v>
      </c>
      <c r="B51" s="297">
        <v>817</v>
      </c>
      <c r="C51" s="298" t="s">
        <v>368</v>
      </c>
      <c r="D51" s="299"/>
      <c r="E51" s="297">
        <v>817</v>
      </c>
      <c r="F51" s="300">
        <f t="shared" si="0"/>
        <v>0</v>
      </c>
    </row>
    <row r="52" spans="1:6" x14ac:dyDescent="0.25">
      <c r="A52" s="296" t="s">
        <v>507</v>
      </c>
      <c r="B52" s="297">
        <v>199</v>
      </c>
      <c r="C52" s="298" t="s">
        <v>368</v>
      </c>
      <c r="D52" s="299"/>
      <c r="E52" s="297">
        <v>199</v>
      </c>
      <c r="F52" s="300">
        <f t="shared" si="0"/>
        <v>0</v>
      </c>
    </row>
    <row r="53" spans="1:6" x14ac:dyDescent="0.25">
      <c r="A53" s="296" t="s">
        <v>508</v>
      </c>
      <c r="B53" s="297">
        <v>1969</v>
      </c>
      <c r="C53" s="298" t="s">
        <v>368</v>
      </c>
      <c r="D53" s="299"/>
      <c r="E53" s="297">
        <v>1969</v>
      </c>
      <c r="F53" s="300">
        <f t="shared" si="0"/>
        <v>0</v>
      </c>
    </row>
    <row r="54" spans="1:6" ht="21" x14ac:dyDescent="0.25">
      <c r="A54" s="296" t="s">
        <v>509</v>
      </c>
      <c r="B54" s="297">
        <v>10000</v>
      </c>
      <c r="C54" s="298" t="s">
        <v>368</v>
      </c>
      <c r="D54" s="299"/>
      <c r="E54" s="297">
        <v>10000</v>
      </c>
      <c r="F54" s="300">
        <f t="shared" si="0"/>
        <v>0</v>
      </c>
    </row>
    <row r="55" spans="1:6" ht="21.75" thickBot="1" x14ac:dyDescent="0.3">
      <c r="A55" s="301" t="s">
        <v>406</v>
      </c>
      <c r="B55" s="297">
        <v>287</v>
      </c>
      <c r="C55" s="298" t="s">
        <v>368</v>
      </c>
      <c r="D55" s="299"/>
      <c r="E55" s="297">
        <v>287</v>
      </c>
      <c r="F55" s="300">
        <f t="shared" si="0"/>
        <v>0</v>
      </c>
    </row>
    <row r="56" spans="1:6" ht="13.5" thickBot="1" x14ac:dyDescent="0.3">
      <c r="A56" s="302" t="s">
        <v>407</v>
      </c>
      <c r="B56" s="303">
        <f>+B6+B7+B38+B42+B46+B47+B48+B49+B50+B43+B44+B45+B55+B51+B52+B53+B54</f>
        <v>793547</v>
      </c>
      <c r="C56" s="304"/>
      <c r="D56" s="303">
        <f>SUM(D6:D55)</f>
        <v>0</v>
      </c>
      <c r="E56" s="303">
        <f>+E6+E7+E38+E42+E46+E47+E48+E49+E50+E43+E44+E45+E55+E51+E52+E53+E54</f>
        <v>793547</v>
      </c>
      <c r="F56" s="305">
        <f>SUM(F6:F55)</f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86" orientation="portrait" r:id="rId1"/>
  <headerFooter alignWithMargins="0">
    <oddHeader>&amp;R&amp;"Times New Roman CE,Félkövér dőlt" 6.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"/>
  <sheetViews>
    <sheetView view="pageLayout" zoomScaleNormal="100" workbookViewId="0">
      <selection sqref="A1:F1"/>
    </sheetView>
  </sheetViews>
  <sheetFormatPr defaultRowHeight="12.75" x14ac:dyDescent="0.25"/>
  <cols>
    <col min="1" max="1" width="52" style="156" customWidth="1"/>
    <col min="2" max="2" width="13.42578125" style="149" customWidth="1"/>
    <col min="3" max="3" width="14" style="149" customWidth="1"/>
    <col min="4" max="4" width="15.42578125" style="149" customWidth="1"/>
    <col min="5" max="5" width="14.28515625" style="149" customWidth="1"/>
    <col min="6" max="6" width="16.140625" style="149" customWidth="1"/>
    <col min="7" max="8" width="11" style="149" customWidth="1"/>
    <col min="9" max="9" width="11.85546875" style="149" customWidth="1"/>
    <col min="10" max="16384" width="9.140625" style="149"/>
  </cols>
  <sheetData>
    <row r="1" spans="1:6" ht="34.5" customHeight="1" x14ac:dyDescent="0.25">
      <c r="A1" s="367" t="s">
        <v>554</v>
      </c>
      <c r="B1" s="367"/>
      <c r="C1" s="367"/>
      <c r="D1" s="367"/>
      <c r="E1" s="367"/>
      <c r="F1" s="367"/>
    </row>
    <row r="2" spans="1:6" ht="24.75" customHeight="1" x14ac:dyDescent="0.25">
      <c r="A2" s="365" t="s">
        <v>512</v>
      </c>
      <c r="B2" s="365"/>
      <c r="C2" s="365"/>
      <c r="D2" s="365"/>
      <c r="E2" s="365"/>
      <c r="F2" s="365"/>
    </row>
    <row r="3" spans="1:6" ht="23.25" customHeight="1" thickBot="1" x14ac:dyDescent="0.3">
      <c r="A3" s="86"/>
      <c r="B3" s="83"/>
      <c r="C3" s="83"/>
      <c r="D3" s="83"/>
      <c r="E3" s="83"/>
      <c r="F3" s="306" t="s">
        <v>361</v>
      </c>
    </row>
    <row r="4" spans="1:6" s="151" customFormat="1" ht="48.75" customHeight="1" thickBot="1" x14ac:dyDescent="0.25">
      <c r="A4" s="91" t="s">
        <v>513</v>
      </c>
      <c r="B4" s="92" t="s">
        <v>363</v>
      </c>
      <c r="C4" s="92" t="s">
        <v>364</v>
      </c>
      <c r="D4" s="92" t="s">
        <v>510</v>
      </c>
      <c r="E4" s="92" t="s">
        <v>414</v>
      </c>
      <c r="F4" s="307" t="s">
        <v>551</v>
      </c>
    </row>
    <row r="5" spans="1:6" s="83" customFormat="1" ht="15" customHeight="1" thickBot="1" x14ac:dyDescent="0.3">
      <c r="A5" s="152" t="s">
        <v>5</v>
      </c>
      <c r="B5" s="153" t="s">
        <v>6</v>
      </c>
      <c r="C5" s="153" t="s">
        <v>277</v>
      </c>
      <c r="D5" s="153" t="s">
        <v>278</v>
      </c>
      <c r="E5" s="153" t="s">
        <v>365</v>
      </c>
      <c r="F5" s="308" t="s">
        <v>366</v>
      </c>
    </row>
    <row r="6" spans="1:6" ht="15.95" customHeight="1" x14ac:dyDescent="0.25">
      <c r="A6" s="309" t="s">
        <v>514</v>
      </c>
      <c r="B6" s="310">
        <v>21018</v>
      </c>
      <c r="C6" s="311" t="s">
        <v>515</v>
      </c>
      <c r="D6" s="310">
        <v>10509</v>
      </c>
      <c r="E6" s="310">
        <v>10509</v>
      </c>
      <c r="F6" s="312">
        <f t="shared" ref="F6:F12" si="0">B6-D6-E6</f>
        <v>0</v>
      </c>
    </row>
    <row r="7" spans="1:6" ht="15.95" customHeight="1" x14ac:dyDescent="0.25">
      <c r="A7" s="309" t="s">
        <v>516</v>
      </c>
      <c r="B7" s="310">
        <v>120</v>
      </c>
      <c r="C7" s="311" t="s">
        <v>368</v>
      </c>
      <c r="D7" s="310"/>
      <c r="E7" s="310">
        <v>120</v>
      </c>
      <c r="F7" s="312">
        <f t="shared" si="0"/>
        <v>0</v>
      </c>
    </row>
    <row r="8" spans="1:6" ht="15.95" customHeight="1" x14ac:dyDescent="0.25">
      <c r="A8" s="309" t="s">
        <v>517</v>
      </c>
      <c r="B8" s="310">
        <v>1524</v>
      </c>
      <c r="C8" s="311" t="s">
        <v>368</v>
      </c>
      <c r="D8" s="310"/>
      <c r="E8" s="310">
        <v>1524</v>
      </c>
      <c r="F8" s="312">
        <f t="shared" si="0"/>
        <v>0</v>
      </c>
    </row>
    <row r="9" spans="1:6" ht="15.95" customHeight="1" x14ac:dyDescent="0.25">
      <c r="A9" s="309"/>
      <c r="B9" s="310"/>
      <c r="C9" s="311"/>
      <c r="D9" s="310"/>
      <c r="E9" s="310"/>
      <c r="F9" s="312">
        <f t="shared" si="0"/>
        <v>0</v>
      </c>
    </row>
    <row r="10" spans="1:6" ht="15.95" customHeight="1" x14ac:dyDescent="0.25">
      <c r="A10" s="309"/>
      <c r="B10" s="310"/>
      <c r="C10" s="311"/>
      <c r="D10" s="310"/>
      <c r="E10" s="310"/>
      <c r="F10" s="312">
        <f t="shared" si="0"/>
        <v>0</v>
      </c>
    </row>
    <row r="11" spans="1:6" ht="15.95" customHeight="1" x14ac:dyDescent="0.25">
      <c r="A11" s="309"/>
      <c r="B11" s="310"/>
      <c r="C11" s="311"/>
      <c r="D11" s="310"/>
      <c r="E11" s="310"/>
      <c r="F11" s="312">
        <f t="shared" si="0"/>
        <v>0</v>
      </c>
    </row>
    <row r="12" spans="1:6" ht="15.95" customHeight="1" thickBot="1" x14ac:dyDescent="0.3">
      <c r="A12" s="313"/>
      <c r="B12" s="314"/>
      <c r="C12" s="315"/>
      <c r="D12" s="314"/>
      <c r="E12" s="314"/>
      <c r="F12" s="316">
        <f t="shared" si="0"/>
        <v>0</v>
      </c>
    </row>
    <row r="13" spans="1:6" s="155" customFormat="1" ht="18" customHeight="1" thickBot="1" x14ac:dyDescent="0.3">
      <c r="A13" s="154" t="s">
        <v>407</v>
      </c>
      <c r="B13" s="317">
        <f>SUM(B6:B12)</f>
        <v>22662</v>
      </c>
      <c r="C13" s="318"/>
      <c r="D13" s="317">
        <f>SUM(D6:D12)</f>
        <v>10509</v>
      </c>
      <c r="E13" s="317">
        <f>SUM(E6:E12)</f>
        <v>12153</v>
      </c>
      <c r="F13" s="319">
        <f>SUM(F6:F12)</f>
        <v>0</v>
      </c>
    </row>
  </sheetData>
  <mergeCells count="2">
    <mergeCell ref="A2:F2"/>
    <mergeCell ref="A1:F1"/>
  </mergeCells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&amp;"Times New Roman CE,Normál"&amp;10
  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29"/>
  <sheetViews>
    <sheetView view="pageLayout" topLeftCell="A186" zoomScaleNormal="100" workbookViewId="0">
      <selection activeCell="A211" sqref="A211"/>
    </sheetView>
  </sheetViews>
  <sheetFormatPr defaultRowHeight="12.75" x14ac:dyDescent="0.2"/>
  <cols>
    <col min="1" max="1" width="33.140625" style="320" customWidth="1"/>
    <col min="2" max="5" width="11.85546875" style="320" customWidth="1"/>
    <col min="6" max="16384" width="9.140625" style="320"/>
  </cols>
  <sheetData>
    <row r="1" spans="1:5" ht="34.5" customHeight="1" x14ac:dyDescent="0.25">
      <c r="A1" s="370" t="s">
        <v>555</v>
      </c>
      <c r="B1" s="370"/>
      <c r="C1" s="370"/>
      <c r="D1" s="370"/>
      <c r="E1" s="370"/>
    </row>
    <row r="2" spans="1:5" ht="30.75" customHeight="1" x14ac:dyDescent="0.2">
      <c r="A2" s="323" t="s">
        <v>518</v>
      </c>
      <c r="B2" s="368" t="s">
        <v>519</v>
      </c>
      <c r="C2" s="368"/>
      <c r="D2" s="368"/>
      <c r="E2" s="368"/>
    </row>
    <row r="3" spans="1:5" ht="15.75" thickBot="1" x14ac:dyDescent="0.3">
      <c r="A3" s="324"/>
      <c r="B3" s="324"/>
      <c r="C3" s="324"/>
      <c r="D3" s="369" t="s">
        <v>520</v>
      </c>
      <c r="E3" s="369"/>
    </row>
    <row r="4" spans="1:5" ht="15" customHeight="1" thickBot="1" x14ac:dyDescent="0.25">
      <c r="A4" s="325" t="s">
        <v>521</v>
      </c>
      <c r="B4" s="326">
        <v>2018</v>
      </c>
      <c r="C4" s="326">
        <v>2019</v>
      </c>
      <c r="D4" s="326" t="s">
        <v>522</v>
      </c>
      <c r="E4" s="327" t="s">
        <v>523</v>
      </c>
    </row>
    <row r="5" spans="1:5" x14ac:dyDescent="0.2">
      <c r="A5" s="328" t="s">
        <v>524</v>
      </c>
      <c r="B5" s="329">
        <v>4756</v>
      </c>
      <c r="C5" s="329"/>
      <c r="D5" s="329"/>
      <c r="E5" s="330">
        <v>4756</v>
      </c>
    </row>
    <row r="6" spans="1:5" x14ac:dyDescent="0.2">
      <c r="A6" s="331" t="s">
        <v>525</v>
      </c>
      <c r="B6" s="332"/>
      <c r="C6" s="332"/>
      <c r="D6" s="332"/>
      <c r="E6" s="333">
        <v>0</v>
      </c>
    </row>
    <row r="7" spans="1:5" x14ac:dyDescent="0.2">
      <c r="A7" s="334" t="s">
        <v>526</v>
      </c>
      <c r="B7" s="335">
        <v>96282</v>
      </c>
      <c r="C7" s="335"/>
      <c r="D7" s="335"/>
      <c r="E7" s="336">
        <v>96282</v>
      </c>
    </row>
    <row r="8" spans="1:5" x14ac:dyDescent="0.2">
      <c r="A8" s="334" t="s">
        <v>527</v>
      </c>
      <c r="B8" s="335"/>
      <c r="C8" s="335"/>
      <c r="D8" s="335"/>
      <c r="E8" s="336">
        <v>0</v>
      </c>
    </row>
    <row r="9" spans="1:5" x14ac:dyDescent="0.2">
      <c r="A9" s="334" t="s">
        <v>528</v>
      </c>
      <c r="B9" s="335"/>
      <c r="C9" s="335"/>
      <c r="D9" s="335"/>
      <c r="E9" s="336">
        <v>0</v>
      </c>
    </row>
    <row r="10" spans="1:5" x14ac:dyDescent="0.2">
      <c r="A10" s="334" t="s">
        <v>529</v>
      </c>
      <c r="B10" s="335"/>
      <c r="C10" s="335"/>
      <c r="D10" s="335"/>
      <c r="E10" s="336">
        <v>0</v>
      </c>
    </row>
    <row r="11" spans="1:5" ht="13.5" thickBot="1" x14ac:dyDescent="0.25">
      <c r="A11" s="337"/>
      <c r="B11" s="338"/>
      <c r="C11" s="338"/>
      <c r="D11" s="338"/>
      <c r="E11" s="336">
        <v>0</v>
      </c>
    </row>
    <row r="12" spans="1:5" ht="13.5" thickBot="1" x14ac:dyDescent="0.25">
      <c r="A12" s="339" t="s">
        <v>530</v>
      </c>
      <c r="B12" s="340">
        <v>99432</v>
      </c>
      <c r="C12" s="340">
        <v>0</v>
      </c>
      <c r="D12" s="340">
        <v>0</v>
      </c>
      <c r="E12" s="341">
        <v>101038</v>
      </c>
    </row>
    <row r="13" spans="1:5" ht="15.75" thickBot="1" x14ac:dyDescent="0.25">
      <c r="A13" s="342"/>
      <c r="B13" s="342"/>
      <c r="C13" s="342"/>
      <c r="D13" s="342"/>
      <c r="E13" s="342"/>
    </row>
    <row r="14" spans="1:5" ht="15" customHeight="1" thickBot="1" x14ac:dyDescent="0.25">
      <c r="A14" s="325" t="s">
        <v>531</v>
      </c>
      <c r="B14" s="326">
        <v>2018</v>
      </c>
      <c r="C14" s="326">
        <v>2019</v>
      </c>
      <c r="D14" s="326" t="s">
        <v>522</v>
      </c>
      <c r="E14" s="327" t="s">
        <v>523</v>
      </c>
    </row>
    <row r="15" spans="1:5" x14ac:dyDescent="0.2">
      <c r="A15" s="328" t="s">
        <v>532</v>
      </c>
      <c r="B15" s="329">
        <v>2614</v>
      </c>
      <c r="C15" s="329"/>
      <c r="D15" s="329"/>
      <c r="E15" s="330">
        <v>2614</v>
      </c>
    </row>
    <row r="16" spans="1:5" x14ac:dyDescent="0.2">
      <c r="A16" s="343" t="s">
        <v>533</v>
      </c>
      <c r="B16" s="335">
        <v>90447</v>
      </c>
      <c r="C16" s="335"/>
      <c r="D16" s="335"/>
      <c r="E16" s="336">
        <v>90447</v>
      </c>
    </row>
    <row r="17" spans="1:5" x14ac:dyDescent="0.2">
      <c r="A17" s="334" t="s">
        <v>534</v>
      </c>
      <c r="B17" s="335">
        <v>6371</v>
      </c>
      <c r="C17" s="335"/>
      <c r="D17" s="335"/>
      <c r="E17" s="336">
        <v>6371</v>
      </c>
    </row>
    <row r="18" spans="1:5" x14ac:dyDescent="0.2">
      <c r="A18" s="334" t="s">
        <v>535</v>
      </c>
      <c r="B18" s="335"/>
      <c r="C18" s="335"/>
      <c r="D18" s="335"/>
      <c r="E18" s="336">
        <v>0</v>
      </c>
    </row>
    <row r="19" spans="1:5" x14ac:dyDescent="0.2">
      <c r="A19" s="344"/>
      <c r="B19" s="335"/>
      <c r="C19" s="335"/>
      <c r="D19" s="335"/>
      <c r="E19" s="336">
        <v>0</v>
      </c>
    </row>
    <row r="20" spans="1:5" x14ac:dyDescent="0.2">
      <c r="A20" s="344"/>
      <c r="B20" s="335"/>
      <c r="C20" s="335"/>
      <c r="D20" s="335"/>
      <c r="E20" s="336">
        <v>0</v>
      </c>
    </row>
    <row r="21" spans="1:5" ht="13.5" thickBot="1" x14ac:dyDescent="0.25">
      <c r="A21" s="337"/>
      <c r="B21" s="338"/>
      <c r="C21" s="338"/>
      <c r="D21" s="338"/>
      <c r="E21" s="336">
        <v>0</v>
      </c>
    </row>
    <row r="22" spans="1:5" ht="13.5" thickBot="1" x14ac:dyDescent="0.25">
      <c r="A22" s="339" t="s">
        <v>536</v>
      </c>
      <c r="B22" s="340">
        <v>99432</v>
      </c>
      <c r="C22" s="340">
        <v>0</v>
      </c>
      <c r="D22" s="340">
        <v>0</v>
      </c>
      <c r="E22" s="341">
        <v>99432</v>
      </c>
    </row>
    <row r="23" spans="1:5" ht="15" x14ac:dyDescent="0.25">
      <c r="A23" s="324"/>
      <c r="B23" s="324"/>
      <c r="C23" s="324"/>
      <c r="D23" s="324"/>
      <c r="E23" s="324"/>
    </row>
    <row r="24" spans="1:5" ht="15" x14ac:dyDescent="0.25">
      <c r="A24" s="324"/>
      <c r="B24" s="324"/>
      <c r="C24" s="324"/>
      <c r="D24" s="324"/>
      <c r="E24" s="324"/>
    </row>
    <row r="25" spans="1:5" ht="30" customHeight="1" x14ac:dyDescent="0.2">
      <c r="A25" s="345" t="s">
        <v>518</v>
      </c>
      <c r="B25" s="368" t="s">
        <v>537</v>
      </c>
      <c r="C25" s="368"/>
      <c r="D25" s="368"/>
      <c r="E25" s="368"/>
    </row>
    <row r="26" spans="1:5" ht="15.75" thickBot="1" x14ac:dyDescent="0.3">
      <c r="A26" s="324"/>
      <c r="B26" s="324"/>
      <c r="C26" s="324"/>
      <c r="D26" s="369" t="s">
        <v>520</v>
      </c>
      <c r="E26" s="369"/>
    </row>
    <row r="27" spans="1:5" ht="13.5" thickBot="1" x14ac:dyDescent="0.25">
      <c r="A27" s="325" t="s">
        <v>521</v>
      </c>
      <c r="B27" s="326">
        <v>2018</v>
      </c>
      <c r="C27" s="326">
        <v>2019</v>
      </c>
      <c r="D27" s="326" t="s">
        <v>522</v>
      </c>
      <c r="E27" s="327" t="s">
        <v>523</v>
      </c>
    </row>
    <row r="28" spans="1:5" x14ac:dyDescent="0.2">
      <c r="A28" s="328" t="s">
        <v>524</v>
      </c>
      <c r="B28" s="329"/>
      <c r="C28" s="329"/>
      <c r="D28" s="329"/>
      <c r="E28" s="330">
        <v>0</v>
      </c>
    </row>
    <row r="29" spans="1:5" x14ac:dyDescent="0.2">
      <c r="A29" s="331" t="s">
        <v>525</v>
      </c>
      <c r="B29" s="332"/>
      <c r="C29" s="332"/>
      <c r="D29" s="332"/>
      <c r="E29" s="333">
        <v>0</v>
      </c>
    </row>
    <row r="30" spans="1:5" x14ac:dyDescent="0.2">
      <c r="A30" s="334" t="s">
        <v>526</v>
      </c>
      <c r="B30" s="335">
        <v>49195</v>
      </c>
      <c r="C30" s="335"/>
      <c r="D30" s="335"/>
      <c r="E30" s="336">
        <v>49195</v>
      </c>
    </row>
    <row r="31" spans="1:5" x14ac:dyDescent="0.2">
      <c r="A31" s="334" t="s">
        <v>527</v>
      </c>
      <c r="B31" s="335"/>
      <c r="C31" s="335"/>
      <c r="D31" s="335"/>
      <c r="E31" s="336">
        <v>0</v>
      </c>
    </row>
    <row r="32" spans="1:5" x14ac:dyDescent="0.2">
      <c r="A32" s="334" t="s">
        <v>528</v>
      </c>
      <c r="B32" s="335"/>
      <c r="C32" s="335"/>
      <c r="D32" s="335"/>
      <c r="E32" s="336">
        <v>0</v>
      </c>
    </row>
    <row r="33" spans="1:5" x14ac:dyDescent="0.2">
      <c r="A33" s="334" t="s">
        <v>529</v>
      </c>
      <c r="B33" s="335"/>
      <c r="C33" s="335"/>
      <c r="D33" s="335"/>
      <c r="E33" s="336">
        <v>0</v>
      </c>
    </row>
    <row r="34" spans="1:5" ht="13.5" thickBot="1" x14ac:dyDescent="0.25">
      <c r="A34" s="337"/>
      <c r="B34" s="338"/>
      <c r="C34" s="338"/>
      <c r="D34" s="338"/>
      <c r="E34" s="336">
        <v>0</v>
      </c>
    </row>
    <row r="35" spans="1:5" ht="13.5" thickBot="1" x14ac:dyDescent="0.25">
      <c r="A35" s="339" t="s">
        <v>530</v>
      </c>
      <c r="B35" s="340">
        <v>49195</v>
      </c>
      <c r="C35" s="340">
        <v>0</v>
      </c>
      <c r="D35" s="340">
        <v>0</v>
      </c>
      <c r="E35" s="341">
        <v>49195</v>
      </c>
    </row>
    <row r="36" spans="1:5" ht="15.75" thickBot="1" x14ac:dyDescent="0.25">
      <c r="A36" s="342"/>
      <c r="B36" s="342"/>
      <c r="C36" s="342"/>
      <c r="D36" s="342"/>
      <c r="E36" s="342"/>
    </row>
    <row r="37" spans="1:5" ht="13.5" thickBot="1" x14ac:dyDescent="0.25">
      <c r="A37" s="325" t="s">
        <v>531</v>
      </c>
      <c r="B37" s="326">
        <v>2018</v>
      </c>
      <c r="C37" s="326">
        <v>2019</v>
      </c>
      <c r="D37" s="326" t="s">
        <v>522</v>
      </c>
      <c r="E37" s="327" t="s">
        <v>523</v>
      </c>
    </row>
    <row r="38" spans="1:5" x14ac:dyDescent="0.2">
      <c r="A38" s="328" t="s">
        <v>532</v>
      </c>
      <c r="B38" s="329"/>
      <c r="C38" s="329"/>
      <c r="D38" s="329"/>
      <c r="E38" s="330">
        <v>0</v>
      </c>
    </row>
    <row r="39" spans="1:5" x14ac:dyDescent="0.2">
      <c r="A39" s="343" t="s">
        <v>533</v>
      </c>
      <c r="B39" s="335">
        <v>48199</v>
      </c>
      <c r="C39" s="335"/>
      <c r="D39" s="335"/>
      <c r="E39" s="336">
        <v>48199</v>
      </c>
    </row>
    <row r="40" spans="1:5" x14ac:dyDescent="0.2">
      <c r="A40" s="334" t="s">
        <v>534</v>
      </c>
      <c r="B40" s="335">
        <v>996</v>
      </c>
      <c r="C40" s="335"/>
      <c r="D40" s="335"/>
      <c r="E40" s="336">
        <v>996</v>
      </c>
    </row>
    <row r="41" spans="1:5" x14ac:dyDescent="0.2">
      <c r="A41" s="334" t="s">
        <v>535</v>
      </c>
      <c r="B41" s="335"/>
      <c r="C41" s="335"/>
      <c r="D41" s="335"/>
      <c r="E41" s="336">
        <v>0</v>
      </c>
    </row>
    <row r="42" spans="1:5" x14ac:dyDescent="0.2">
      <c r="A42" s="344"/>
      <c r="B42" s="335"/>
      <c r="C42" s="335"/>
      <c r="D42" s="335"/>
      <c r="E42" s="336">
        <v>0</v>
      </c>
    </row>
    <row r="43" spans="1:5" x14ac:dyDescent="0.2">
      <c r="A43" s="344"/>
      <c r="B43" s="335"/>
      <c r="C43" s="335"/>
      <c r="D43" s="335"/>
      <c r="E43" s="336">
        <v>0</v>
      </c>
    </row>
    <row r="44" spans="1:5" ht="13.5" thickBot="1" x14ac:dyDescent="0.25">
      <c r="A44" s="337"/>
      <c r="B44" s="338"/>
      <c r="C44" s="338"/>
      <c r="D44" s="338"/>
      <c r="E44" s="336">
        <v>0</v>
      </c>
    </row>
    <row r="45" spans="1:5" ht="13.5" thickBot="1" x14ac:dyDescent="0.25">
      <c r="A45" s="339" t="s">
        <v>536</v>
      </c>
      <c r="B45" s="340">
        <v>49195</v>
      </c>
      <c r="C45" s="340">
        <v>0</v>
      </c>
      <c r="D45" s="340">
        <v>0</v>
      </c>
      <c r="E45" s="341">
        <v>49195</v>
      </c>
    </row>
    <row r="46" spans="1:5" x14ac:dyDescent="0.2">
      <c r="A46" s="346"/>
      <c r="B46" s="347"/>
      <c r="C46" s="347"/>
      <c r="D46" s="347"/>
      <c r="E46" s="347"/>
    </row>
    <row r="47" spans="1:5" x14ac:dyDescent="0.2">
      <c r="A47" s="346"/>
      <c r="B47" s="347"/>
      <c r="C47" s="347"/>
      <c r="D47" s="347"/>
      <c r="E47" s="347"/>
    </row>
    <row r="48" spans="1:5" ht="33.75" customHeight="1" x14ac:dyDescent="0.2">
      <c r="A48" s="345" t="s">
        <v>518</v>
      </c>
      <c r="B48" s="368" t="s">
        <v>538</v>
      </c>
      <c r="C48" s="368"/>
      <c r="D48" s="368"/>
      <c r="E48" s="368"/>
    </row>
    <row r="49" spans="1:8" ht="15.75" thickBot="1" x14ac:dyDescent="0.3">
      <c r="A49" s="324"/>
      <c r="B49" s="324"/>
      <c r="C49" s="324"/>
      <c r="D49" s="369" t="s">
        <v>520</v>
      </c>
      <c r="E49" s="369"/>
      <c r="H49" s="321"/>
    </row>
    <row r="50" spans="1:8" ht="13.5" thickBot="1" x14ac:dyDescent="0.25">
      <c r="A50" s="325" t="s">
        <v>521</v>
      </c>
      <c r="B50" s="326">
        <v>2018</v>
      </c>
      <c r="C50" s="326">
        <v>2019</v>
      </c>
      <c r="D50" s="326" t="s">
        <v>522</v>
      </c>
      <c r="E50" s="327" t="s">
        <v>523</v>
      </c>
    </row>
    <row r="51" spans="1:8" x14ac:dyDescent="0.2">
      <c r="A51" s="328" t="s">
        <v>524</v>
      </c>
      <c r="B51" s="329">
        <v>1870</v>
      </c>
      <c r="C51" s="329"/>
      <c r="D51" s="329"/>
      <c r="E51" s="330">
        <v>1870</v>
      </c>
    </row>
    <row r="52" spans="1:8" x14ac:dyDescent="0.2">
      <c r="A52" s="331" t="s">
        <v>525</v>
      </c>
      <c r="B52" s="332"/>
      <c r="C52" s="332"/>
      <c r="D52" s="332"/>
      <c r="E52" s="333">
        <v>0</v>
      </c>
    </row>
    <row r="53" spans="1:8" x14ac:dyDescent="0.2">
      <c r="A53" s="334" t="s">
        <v>526</v>
      </c>
      <c r="B53" s="335">
        <v>7000</v>
      </c>
      <c r="C53" s="335"/>
      <c r="D53" s="335"/>
      <c r="E53" s="336">
        <v>7000</v>
      </c>
    </row>
    <row r="54" spans="1:8" x14ac:dyDescent="0.2">
      <c r="A54" s="334" t="s">
        <v>527</v>
      </c>
      <c r="B54" s="335"/>
      <c r="C54" s="335"/>
      <c r="D54" s="335"/>
      <c r="E54" s="336">
        <v>0</v>
      </c>
    </row>
    <row r="55" spans="1:8" x14ac:dyDescent="0.2">
      <c r="A55" s="334" t="s">
        <v>528</v>
      </c>
      <c r="B55" s="335"/>
      <c r="C55" s="335"/>
      <c r="D55" s="335"/>
      <c r="E55" s="336">
        <v>0</v>
      </c>
    </row>
    <row r="56" spans="1:8" x14ac:dyDescent="0.2">
      <c r="A56" s="334" t="s">
        <v>529</v>
      </c>
      <c r="B56" s="335"/>
      <c r="C56" s="335"/>
      <c r="D56" s="335"/>
      <c r="E56" s="336">
        <v>0</v>
      </c>
    </row>
    <row r="57" spans="1:8" ht="13.5" thickBot="1" x14ac:dyDescent="0.25">
      <c r="A57" s="337"/>
      <c r="B57" s="338"/>
      <c r="C57" s="338"/>
      <c r="D57" s="338"/>
      <c r="E57" s="336">
        <v>0</v>
      </c>
    </row>
    <row r="58" spans="1:8" ht="13.5" thickBot="1" x14ac:dyDescent="0.25">
      <c r="A58" s="339" t="s">
        <v>530</v>
      </c>
      <c r="B58" s="340">
        <v>8870</v>
      </c>
      <c r="C58" s="340">
        <v>0</v>
      </c>
      <c r="D58" s="340">
        <v>0</v>
      </c>
      <c r="E58" s="341">
        <v>8870</v>
      </c>
    </row>
    <row r="59" spans="1:8" ht="15.75" thickBot="1" x14ac:dyDescent="0.25">
      <c r="A59" s="342"/>
      <c r="B59" s="342"/>
      <c r="C59" s="342"/>
      <c r="D59" s="342"/>
      <c r="E59" s="342"/>
    </row>
    <row r="60" spans="1:8" ht="13.5" thickBot="1" x14ac:dyDescent="0.25">
      <c r="A60" s="325" t="s">
        <v>531</v>
      </c>
      <c r="B60" s="326">
        <v>2018</v>
      </c>
      <c r="C60" s="326">
        <v>2019</v>
      </c>
      <c r="D60" s="326" t="s">
        <v>522</v>
      </c>
      <c r="E60" s="327" t="s">
        <v>523</v>
      </c>
    </row>
    <row r="61" spans="1:8" x14ac:dyDescent="0.2">
      <c r="A61" s="328" t="s">
        <v>532</v>
      </c>
      <c r="B61" s="329">
        <v>175</v>
      </c>
      <c r="C61" s="329"/>
      <c r="D61" s="329"/>
      <c r="E61" s="330">
        <v>175</v>
      </c>
    </row>
    <row r="62" spans="1:8" x14ac:dyDescent="0.2">
      <c r="A62" s="343" t="s">
        <v>533</v>
      </c>
      <c r="B62" s="335">
        <v>5020</v>
      </c>
      <c r="C62" s="335"/>
      <c r="D62" s="335"/>
      <c r="E62" s="336">
        <v>5020</v>
      </c>
    </row>
    <row r="63" spans="1:8" x14ac:dyDescent="0.2">
      <c r="A63" s="334" t="s">
        <v>534</v>
      </c>
      <c r="B63" s="335">
        <v>3465</v>
      </c>
      <c r="C63" s="335"/>
      <c r="D63" s="335"/>
      <c r="E63" s="336">
        <v>3465</v>
      </c>
    </row>
    <row r="64" spans="1:8" x14ac:dyDescent="0.2">
      <c r="A64" s="334" t="s">
        <v>535</v>
      </c>
      <c r="B64" s="335">
        <v>210</v>
      </c>
      <c r="C64" s="335"/>
      <c r="D64" s="335"/>
      <c r="E64" s="336">
        <v>210</v>
      </c>
    </row>
    <row r="65" spans="1:5" x14ac:dyDescent="0.2">
      <c r="A65" s="344"/>
      <c r="B65" s="335"/>
      <c r="C65" s="335"/>
      <c r="D65" s="335"/>
      <c r="E65" s="336">
        <v>0</v>
      </c>
    </row>
    <row r="66" spans="1:5" x14ac:dyDescent="0.2">
      <c r="A66" s="344"/>
      <c r="B66" s="335"/>
      <c r="C66" s="335"/>
      <c r="D66" s="335"/>
      <c r="E66" s="336">
        <v>0</v>
      </c>
    </row>
    <row r="67" spans="1:5" ht="13.5" thickBot="1" x14ac:dyDescent="0.25">
      <c r="A67" s="337"/>
      <c r="B67" s="338"/>
      <c r="C67" s="338"/>
      <c r="D67" s="338"/>
      <c r="E67" s="336">
        <v>0</v>
      </c>
    </row>
    <row r="68" spans="1:5" ht="13.5" thickBot="1" x14ac:dyDescent="0.25">
      <c r="A68" s="339" t="s">
        <v>536</v>
      </c>
      <c r="B68" s="340">
        <v>8870</v>
      </c>
      <c r="C68" s="340">
        <v>0</v>
      </c>
      <c r="D68" s="340">
        <v>0</v>
      </c>
      <c r="E68" s="341">
        <v>8870</v>
      </c>
    </row>
    <row r="69" spans="1:5" x14ac:dyDescent="0.2">
      <c r="A69" s="346"/>
      <c r="B69" s="347"/>
      <c r="C69" s="347"/>
      <c r="D69" s="347"/>
      <c r="E69" s="347"/>
    </row>
    <row r="70" spans="1:5" x14ac:dyDescent="0.2">
      <c r="A70" s="346"/>
      <c r="B70" s="347"/>
      <c r="C70" s="347"/>
      <c r="D70" s="347"/>
      <c r="E70" s="347"/>
    </row>
    <row r="71" spans="1:5" ht="29.25" customHeight="1" x14ac:dyDescent="0.2">
      <c r="A71" s="345" t="s">
        <v>518</v>
      </c>
      <c r="B71" s="368" t="s">
        <v>539</v>
      </c>
      <c r="C71" s="368"/>
      <c r="D71" s="368"/>
      <c r="E71" s="368"/>
    </row>
    <row r="72" spans="1:5" ht="15.75" thickBot="1" x14ac:dyDescent="0.3">
      <c r="A72" s="324"/>
      <c r="B72" s="324"/>
      <c r="C72" s="324"/>
      <c r="D72" s="369" t="s">
        <v>520</v>
      </c>
      <c r="E72" s="369"/>
    </row>
    <row r="73" spans="1:5" ht="13.5" thickBot="1" x14ac:dyDescent="0.25">
      <c r="A73" s="325" t="s">
        <v>521</v>
      </c>
      <c r="B73" s="326">
        <v>2018</v>
      </c>
      <c r="C73" s="326">
        <v>2019</v>
      </c>
      <c r="D73" s="326" t="s">
        <v>522</v>
      </c>
      <c r="E73" s="327" t="s">
        <v>523</v>
      </c>
    </row>
    <row r="74" spans="1:5" x14ac:dyDescent="0.2">
      <c r="A74" s="328" t="s">
        <v>524</v>
      </c>
      <c r="B74" s="329">
        <v>6093</v>
      </c>
      <c r="C74" s="329"/>
      <c r="D74" s="329"/>
      <c r="E74" s="330">
        <v>6093</v>
      </c>
    </row>
    <row r="75" spans="1:5" x14ac:dyDescent="0.2">
      <c r="A75" s="331" t="s">
        <v>525</v>
      </c>
      <c r="B75" s="332"/>
      <c r="C75" s="332"/>
      <c r="D75" s="332"/>
      <c r="E75" s="333">
        <v>0</v>
      </c>
    </row>
    <row r="76" spans="1:5" x14ac:dyDescent="0.2">
      <c r="A76" s="334" t="s">
        <v>526</v>
      </c>
      <c r="B76" s="335">
        <v>244680</v>
      </c>
      <c r="C76" s="335"/>
      <c r="D76" s="335"/>
      <c r="E76" s="336">
        <v>244680</v>
      </c>
    </row>
    <row r="77" spans="1:5" x14ac:dyDescent="0.2">
      <c r="A77" s="334" t="s">
        <v>527</v>
      </c>
      <c r="B77" s="335"/>
      <c r="C77" s="335"/>
      <c r="D77" s="335"/>
      <c r="E77" s="336">
        <v>0</v>
      </c>
    </row>
    <row r="78" spans="1:5" x14ac:dyDescent="0.2">
      <c r="A78" s="334" t="s">
        <v>528</v>
      </c>
      <c r="B78" s="335"/>
      <c r="C78" s="335"/>
      <c r="D78" s="335"/>
      <c r="E78" s="336">
        <v>0</v>
      </c>
    </row>
    <row r="79" spans="1:5" x14ac:dyDescent="0.2">
      <c r="A79" s="334" t="s">
        <v>529</v>
      </c>
      <c r="B79" s="335"/>
      <c r="C79" s="335"/>
      <c r="D79" s="335"/>
      <c r="E79" s="336">
        <v>0</v>
      </c>
    </row>
    <row r="80" spans="1:5" ht="13.5" thickBot="1" x14ac:dyDescent="0.25">
      <c r="A80" s="337"/>
      <c r="B80" s="338"/>
      <c r="C80" s="338"/>
      <c r="D80" s="338"/>
      <c r="E80" s="336">
        <v>0</v>
      </c>
    </row>
    <row r="81" spans="1:5" ht="13.5" thickBot="1" x14ac:dyDescent="0.25">
      <c r="A81" s="339" t="s">
        <v>530</v>
      </c>
      <c r="B81" s="340">
        <v>250773</v>
      </c>
      <c r="C81" s="340">
        <v>0</v>
      </c>
      <c r="D81" s="340">
        <v>0</v>
      </c>
      <c r="E81" s="341">
        <v>250773</v>
      </c>
    </row>
    <row r="82" spans="1:5" ht="15.75" thickBot="1" x14ac:dyDescent="0.25">
      <c r="A82" s="342"/>
      <c r="B82" s="342"/>
      <c r="C82" s="342"/>
      <c r="D82" s="342"/>
      <c r="E82" s="342"/>
    </row>
    <row r="83" spans="1:5" ht="13.5" thickBot="1" x14ac:dyDescent="0.25">
      <c r="A83" s="325" t="s">
        <v>531</v>
      </c>
      <c r="B83" s="326">
        <v>2018</v>
      </c>
      <c r="C83" s="326">
        <v>2019</v>
      </c>
      <c r="D83" s="326" t="s">
        <v>522</v>
      </c>
      <c r="E83" s="327" t="s">
        <v>523</v>
      </c>
    </row>
    <row r="84" spans="1:5" x14ac:dyDescent="0.2">
      <c r="A84" s="328" t="s">
        <v>532</v>
      </c>
      <c r="B84" s="329"/>
      <c r="C84" s="329"/>
      <c r="D84" s="329"/>
      <c r="E84" s="330">
        <v>0</v>
      </c>
    </row>
    <row r="85" spans="1:5" x14ac:dyDescent="0.2">
      <c r="A85" s="343" t="s">
        <v>533</v>
      </c>
      <c r="B85" s="335">
        <v>238021</v>
      </c>
      <c r="C85" s="335"/>
      <c r="D85" s="335"/>
      <c r="E85" s="336">
        <v>238021</v>
      </c>
    </row>
    <row r="86" spans="1:5" x14ac:dyDescent="0.2">
      <c r="A86" s="334" t="s">
        <v>534</v>
      </c>
      <c r="B86" s="335">
        <v>12752</v>
      </c>
      <c r="C86" s="335"/>
      <c r="D86" s="335"/>
      <c r="E86" s="336">
        <v>12752</v>
      </c>
    </row>
    <row r="87" spans="1:5" x14ac:dyDescent="0.2">
      <c r="A87" s="334" t="s">
        <v>535</v>
      </c>
      <c r="B87" s="335"/>
      <c r="C87" s="335"/>
      <c r="D87" s="335"/>
      <c r="E87" s="336">
        <v>0</v>
      </c>
    </row>
    <row r="88" spans="1:5" x14ac:dyDescent="0.2">
      <c r="A88" s="344"/>
      <c r="B88" s="335"/>
      <c r="C88" s="335"/>
      <c r="D88" s="335"/>
      <c r="E88" s="336">
        <v>0</v>
      </c>
    </row>
    <row r="89" spans="1:5" x14ac:dyDescent="0.2">
      <c r="A89" s="344"/>
      <c r="B89" s="335"/>
      <c r="C89" s="335"/>
      <c r="D89" s="335"/>
      <c r="E89" s="336">
        <v>0</v>
      </c>
    </row>
    <row r="90" spans="1:5" ht="13.5" thickBot="1" x14ac:dyDescent="0.25">
      <c r="A90" s="337"/>
      <c r="B90" s="338"/>
      <c r="C90" s="338"/>
      <c r="D90" s="338"/>
      <c r="E90" s="336">
        <v>0</v>
      </c>
    </row>
    <row r="91" spans="1:5" ht="13.5" thickBot="1" x14ac:dyDescent="0.25">
      <c r="A91" s="339" t="s">
        <v>536</v>
      </c>
      <c r="B91" s="340">
        <v>250773</v>
      </c>
      <c r="C91" s="340">
        <v>0</v>
      </c>
      <c r="D91" s="340">
        <v>0</v>
      </c>
      <c r="E91" s="341">
        <v>250773</v>
      </c>
    </row>
    <row r="92" spans="1:5" x14ac:dyDescent="0.2">
      <c r="A92" s="346"/>
      <c r="B92" s="347"/>
      <c r="C92" s="347"/>
      <c r="D92" s="347"/>
      <c r="E92" s="347"/>
    </row>
    <row r="93" spans="1:5" x14ac:dyDescent="0.2">
      <c r="A93" s="346"/>
      <c r="B93" s="347"/>
      <c r="C93" s="347"/>
      <c r="D93" s="347"/>
      <c r="E93" s="347"/>
    </row>
    <row r="94" spans="1:5" ht="28.5" customHeight="1" x14ac:dyDescent="0.2">
      <c r="A94" s="345" t="s">
        <v>518</v>
      </c>
      <c r="B94" s="368" t="s">
        <v>540</v>
      </c>
      <c r="C94" s="368"/>
      <c r="D94" s="368"/>
      <c r="E94" s="368"/>
    </row>
    <row r="95" spans="1:5" ht="15.75" thickBot="1" x14ac:dyDescent="0.3">
      <c r="A95" s="324"/>
      <c r="B95" s="324"/>
      <c r="C95" s="324"/>
      <c r="D95" s="369" t="s">
        <v>520</v>
      </c>
      <c r="E95" s="369"/>
    </row>
    <row r="96" spans="1:5" ht="13.5" thickBot="1" x14ac:dyDescent="0.25">
      <c r="A96" s="325" t="s">
        <v>521</v>
      </c>
      <c r="B96" s="326">
        <v>2018</v>
      </c>
      <c r="C96" s="326">
        <v>2019</v>
      </c>
      <c r="D96" s="326" t="s">
        <v>522</v>
      </c>
      <c r="E96" s="327" t="s">
        <v>523</v>
      </c>
    </row>
    <row r="97" spans="1:5" x14ac:dyDescent="0.2">
      <c r="A97" s="328" t="s">
        <v>524</v>
      </c>
      <c r="B97" s="329">
        <v>14813</v>
      </c>
      <c r="C97" s="329"/>
      <c r="D97" s="329"/>
      <c r="E97" s="330">
        <v>14813</v>
      </c>
    </row>
    <row r="98" spans="1:5" x14ac:dyDescent="0.2">
      <c r="A98" s="331" t="s">
        <v>525</v>
      </c>
      <c r="B98" s="332"/>
      <c r="C98" s="332"/>
      <c r="D98" s="332"/>
      <c r="E98" s="333">
        <v>0</v>
      </c>
    </row>
    <row r="99" spans="1:5" x14ac:dyDescent="0.2">
      <c r="A99" s="334" t="s">
        <v>526</v>
      </c>
      <c r="B99" s="335">
        <v>72141</v>
      </c>
      <c r="C99" s="335"/>
      <c r="D99" s="335"/>
      <c r="E99" s="336">
        <v>72141</v>
      </c>
    </row>
    <row r="100" spans="1:5" x14ac:dyDescent="0.2">
      <c r="A100" s="334" t="s">
        <v>527</v>
      </c>
      <c r="B100" s="335"/>
      <c r="C100" s="335"/>
      <c r="D100" s="335"/>
      <c r="E100" s="336">
        <v>0</v>
      </c>
    </row>
    <row r="101" spans="1:5" x14ac:dyDescent="0.2">
      <c r="A101" s="334" t="s">
        <v>528</v>
      </c>
      <c r="B101" s="335"/>
      <c r="C101" s="335"/>
      <c r="D101" s="335"/>
      <c r="E101" s="336">
        <v>0</v>
      </c>
    </row>
    <row r="102" spans="1:5" x14ac:dyDescent="0.2">
      <c r="A102" s="334" t="s">
        <v>529</v>
      </c>
      <c r="B102" s="335"/>
      <c r="C102" s="335"/>
      <c r="D102" s="335"/>
      <c r="E102" s="336">
        <v>0</v>
      </c>
    </row>
    <row r="103" spans="1:5" ht="13.5" thickBot="1" x14ac:dyDescent="0.25">
      <c r="A103" s="337"/>
      <c r="B103" s="338"/>
      <c r="C103" s="338"/>
      <c r="D103" s="338"/>
      <c r="E103" s="336">
        <v>0</v>
      </c>
    </row>
    <row r="104" spans="1:5" ht="13.5" thickBot="1" x14ac:dyDescent="0.25">
      <c r="A104" s="339" t="s">
        <v>530</v>
      </c>
      <c r="B104" s="340">
        <v>86954</v>
      </c>
      <c r="C104" s="340">
        <v>0</v>
      </c>
      <c r="D104" s="340">
        <v>0</v>
      </c>
      <c r="E104" s="341">
        <v>86954</v>
      </c>
    </row>
    <row r="105" spans="1:5" ht="15.75" thickBot="1" x14ac:dyDescent="0.25">
      <c r="A105" s="342"/>
      <c r="B105" s="342"/>
      <c r="C105" s="342"/>
      <c r="D105" s="342"/>
      <c r="E105" s="342"/>
    </row>
    <row r="106" spans="1:5" ht="13.5" thickBot="1" x14ac:dyDescent="0.25">
      <c r="A106" s="325" t="s">
        <v>531</v>
      </c>
      <c r="B106" s="326">
        <v>2018</v>
      </c>
      <c r="C106" s="326">
        <v>2019</v>
      </c>
      <c r="D106" s="326" t="s">
        <v>522</v>
      </c>
      <c r="E106" s="327" t="s">
        <v>523</v>
      </c>
    </row>
    <row r="107" spans="1:5" x14ac:dyDescent="0.2">
      <c r="A107" s="328" t="s">
        <v>532</v>
      </c>
      <c r="B107" s="329"/>
      <c r="C107" s="329"/>
      <c r="D107" s="329"/>
      <c r="E107" s="330">
        <v>0</v>
      </c>
    </row>
    <row r="108" spans="1:5" x14ac:dyDescent="0.2">
      <c r="A108" s="343" t="s">
        <v>533</v>
      </c>
      <c r="B108" s="335">
        <v>80886</v>
      </c>
      <c r="C108" s="335"/>
      <c r="D108" s="335"/>
      <c r="E108" s="336">
        <v>80886</v>
      </c>
    </row>
    <row r="109" spans="1:5" x14ac:dyDescent="0.2">
      <c r="A109" s="334" t="s">
        <v>534</v>
      </c>
      <c r="B109" s="335">
        <v>6068</v>
      </c>
      <c r="C109" s="335"/>
      <c r="D109" s="335"/>
      <c r="E109" s="336">
        <v>6068</v>
      </c>
    </row>
    <row r="110" spans="1:5" x14ac:dyDescent="0.2">
      <c r="A110" s="334" t="s">
        <v>535</v>
      </c>
      <c r="B110" s="335"/>
      <c r="C110" s="335"/>
      <c r="D110" s="335"/>
      <c r="E110" s="336">
        <v>0</v>
      </c>
    </row>
    <row r="111" spans="1:5" x14ac:dyDescent="0.2">
      <c r="A111" s="344"/>
      <c r="B111" s="335"/>
      <c r="C111" s="335"/>
      <c r="D111" s="335"/>
      <c r="E111" s="336">
        <v>0</v>
      </c>
    </row>
    <row r="112" spans="1:5" x14ac:dyDescent="0.2">
      <c r="A112" s="344"/>
      <c r="B112" s="335"/>
      <c r="C112" s="335"/>
      <c r="D112" s="335"/>
      <c r="E112" s="336">
        <v>0</v>
      </c>
    </row>
    <row r="113" spans="1:5" ht="13.5" thickBot="1" x14ac:dyDescent="0.25">
      <c r="A113" s="337"/>
      <c r="B113" s="338"/>
      <c r="C113" s="338"/>
      <c r="D113" s="338"/>
      <c r="E113" s="336">
        <v>0</v>
      </c>
    </row>
    <row r="114" spans="1:5" ht="13.5" thickBot="1" x14ac:dyDescent="0.25">
      <c r="A114" s="339" t="s">
        <v>536</v>
      </c>
      <c r="B114" s="340">
        <v>86954</v>
      </c>
      <c r="C114" s="340">
        <v>0</v>
      </c>
      <c r="D114" s="340">
        <v>0</v>
      </c>
      <c r="E114" s="341">
        <v>86954</v>
      </c>
    </row>
    <row r="115" spans="1:5" x14ac:dyDescent="0.2">
      <c r="A115" s="346"/>
      <c r="B115" s="347"/>
      <c r="C115" s="347"/>
      <c r="D115" s="347"/>
      <c r="E115" s="347"/>
    </row>
    <row r="116" spans="1:5" x14ac:dyDescent="0.2">
      <c r="A116" s="346"/>
      <c r="B116" s="347"/>
      <c r="C116" s="347"/>
      <c r="D116" s="347"/>
      <c r="E116" s="347"/>
    </row>
    <row r="117" spans="1:5" ht="29.25" customHeight="1" x14ac:dyDescent="0.2">
      <c r="A117" s="345" t="s">
        <v>518</v>
      </c>
      <c r="B117" s="368" t="s">
        <v>541</v>
      </c>
      <c r="C117" s="368"/>
      <c r="D117" s="368"/>
      <c r="E117" s="368"/>
    </row>
    <row r="118" spans="1:5" ht="15.75" thickBot="1" x14ac:dyDescent="0.3">
      <c r="A118" s="324"/>
      <c r="B118" s="324"/>
      <c r="C118" s="324"/>
      <c r="D118" s="369" t="s">
        <v>520</v>
      </c>
      <c r="E118" s="369"/>
    </row>
    <row r="119" spans="1:5" ht="13.5" thickBot="1" x14ac:dyDescent="0.25">
      <c r="A119" s="325" t="s">
        <v>521</v>
      </c>
      <c r="B119" s="326">
        <v>2018</v>
      </c>
      <c r="C119" s="326">
        <v>2019</v>
      </c>
      <c r="D119" s="326" t="s">
        <v>522</v>
      </c>
      <c r="E119" s="327" t="s">
        <v>523</v>
      </c>
    </row>
    <row r="120" spans="1:5" x14ac:dyDescent="0.2">
      <c r="A120" s="328" t="s">
        <v>524</v>
      </c>
      <c r="B120" s="329">
        <v>14813</v>
      </c>
      <c r="C120" s="329"/>
      <c r="D120" s="329"/>
      <c r="E120" s="330">
        <v>14813</v>
      </c>
    </row>
    <row r="121" spans="1:5" x14ac:dyDescent="0.2">
      <c r="A121" s="331" t="s">
        <v>525</v>
      </c>
      <c r="B121" s="332"/>
      <c r="C121" s="332"/>
      <c r="D121" s="332"/>
      <c r="E121" s="333">
        <v>0</v>
      </c>
    </row>
    <row r="122" spans="1:5" x14ac:dyDescent="0.2">
      <c r="A122" s="334" t="s">
        <v>526</v>
      </c>
      <c r="B122" s="335">
        <v>83999</v>
      </c>
      <c r="C122" s="335"/>
      <c r="D122" s="335"/>
      <c r="E122" s="336">
        <v>83999</v>
      </c>
    </row>
    <row r="123" spans="1:5" x14ac:dyDescent="0.2">
      <c r="A123" s="334" t="s">
        <v>527</v>
      </c>
      <c r="B123" s="335"/>
      <c r="C123" s="335"/>
      <c r="D123" s="335"/>
      <c r="E123" s="336">
        <v>0</v>
      </c>
    </row>
    <row r="124" spans="1:5" x14ac:dyDescent="0.2">
      <c r="A124" s="334" t="s">
        <v>528</v>
      </c>
      <c r="B124" s="335"/>
      <c r="C124" s="335"/>
      <c r="D124" s="335"/>
      <c r="E124" s="336">
        <v>0</v>
      </c>
    </row>
    <row r="125" spans="1:5" x14ac:dyDescent="0.2">
      <c r="A125" s="334" t="s">
        <v>529</v>
      </c>
      <c r="B125" s="335"/>
      <c r="C125" s="335"/>
      <c r="D125" s="335"/>
      <c r="E125" s="336">
        <v>0</v>
      </c>
    </row>
    <row r="126" spans="1:5" ht="13.5" thickBot="1" x14ac:dyDescent="0.25">
      <c r="A126" s="337"/>
      <c r="B126" s="338"/>
      <c r="C126" s="338"/>
      <c r="D126" s="338"/>
      <c r="E126" s="336">
        <v>0</v>
      </c>
    </row>
    <row r="127" spans="1:5" ht="13.5" thickBot="1" x14ac:dyDescent="0.25">
      <c r="A127" s="339" t="s">
        <v>530</v>
      </c>
      <c r="B127" s="340">
        <v>98812</v>
      </c>
      <c r="C127" s="340">
        <v>0</v>
      </c>
      <c r="D127" s="340">
        <v>0</v>
      </c>
      <c r="E127" s="341">
        <v>98812</v>
      </c>
    </row>
    <row r="128" spans="1:5" ht="15.75" thickBot="1" x14ac:dyDescent="0.25">
      <c r="A128" s="342"/>
      <c r="B128" s="342"/>
      <c r="C128" s="342"/>
      <c r="D128" s="342"/>
      <c r="E128" s="342"/>
    </row>
    <row r="129" spans="1:5" ht="13.5" thickBot="1" x14ac:dyDescent="0.25">
      <c r="A129" s="325" t="s">
        <v>531</v>
      </c>
      <c r="B129" s="326">
        <v>2018</v>
      </c>
      <c r="C129" s="326">
        <v>2019</v>
      </c>
      <c r="D129" s="326" t="s">
        <v>522</v>
      </c>
      <c r="E129" s="327" t="s">
        <v>523</v>
      </c>
    </row>
    <row r="130" spans="1:5" x14ac:dyDescent="0.2">
      <c r="A130" s="328" t="s">
        <v>532</v>
      </c>
      <c r="B130" s="329"/>
      <c r="C130" s="329"/>
      <c r="D130" s="329"/>
      <c r="E130" s="330">
        <v>0</v>
      </c>
    </row>
    <row r="131" spans="1:5" x14ac:dyDescent="0.2">
      <c r="A131" s="343" t="s">
        <v>533</v>
      </c>
      <c r="B131" s="335">
        <v>75884</v>
      </c>
      <c r="C131" s="335"/>
      <c r="D131" s="335"/>
      <c r="E131" s="336">
        <v>75884</v>
      </c>
    </row>
    <row r="132" spans="1:5" x14ac:dyDescent="0.2">
      <c r="A132" s="334" t="s">
        <v>534</v>
      </c>
      <c r="B132" s="335">
        <v>8115</v>
      </c>
      <c r="C132" s="335"/>
      <c r="D132" s="335"/>
      <c r="E132" s="336">
        <v>8115</v>
      </c>
    </row>
    <row r="133" spans="1:5" x14ac:dyDescent="0.2">
      <c r="A133" s="334" t="s">
        <v>535</v>
      </c>
      <c r="B133" s="335"/>
      <c r="C133" s="335"/>
      <c r="D133" s="335"/>
      <c r="E133" s="336">
        <v>0</v>
      </c>
    </row>
    <row r="134" spans="1:5" x14ac:dyDescent="0.2">
      <c r="A134" s="344"/>
      <c r="B134" s="335"/>
      <c r="C134" s="335"/>
      <c r="D134" s="335"/>
      <c r="E134" s="336">
        <v>0</v>
      </c>
    </row>
    <row r="135" spans="1:5" x14ac:dyDescent="0.2">
      <c r="A135" s="344"/>
      <c r="B135" s="335"/>
      <c r="C135" s="335"/>
      <c r="D135" s="335"/>
      <c r="E135" s="336">
        <v>0</v>
      </c>
    </row>
    <row r="136" spans="1:5" ht="13.5" thickBot="1" x14ac:dyDescent="0.25">
      <c r="A136" s="337"/>
      <c r="B136" s="338"/>
      <c r="C136" s="338"/>
      <c r="D136" s="338"/>
      <c r="E136" s="336">
        <v>0</v>
      </c>
    </row>
    <row r="137" spans="1:5" ht="13.5" thickBot="1" x14ac:dyDescent="0.25">
      <c r="A137" s="339" t="s">
        <v>536</v>
      </c>
      <c r="B137" s="340">
        <v>83999</v>
      </c>
      <c r="C137" s="340">
        <v>0</v>
      </c>
      <c r="D137" s="340">
        <v>0</v>
      </c>
      <c r="E137" s="341">
        <v>83999</v>
      </c>
    </row>
    <row r="138" spans="1:5" x14ac:dyDescent="0.2">
      <c r="A138" s="346"/>
      <c r="B138" s="347"/>
      <c r="C138" s="347"/>
      <c r="D138" s="347"/>
      <c r="E138" s="347"/>
    </row>
    <row r="139" spans="1:5" x14ac:dyDescent="0.2">
      <c r="A139" s="346"/>
      <c r="B139" s="347"/>
      <c r="C139" s="347"/>
      <c r="D139" s="347"/>
      <c r="E139" s="347"/>
    </row>
    <row r="140" spans="1:5" ht="32.25" customHeight="1" x14ac:dyDescent="0.2">
      <c r="A140" s="345" t="s">
        <v>518</v>
      </c>
      <c r="B140" s="368" t="s">
        <v>542</v>
      </c>
      <c r="C140" s="368"/>
      <c r="D140" s="368"/>
      <c r="E140" s="368"/>
    </row>
    <row r="141" spans="1:5" ht="15.75" thickBot="1" x14ac:dyDescent="0.3">
      <c r="A141" s="324"/>
      <c r="B141" s="324"/>
      <c r="C141" s="324"/>
      <c r="D141" s="369" t="s">
        <v>520</v>
      </c>
      <c r="E141" s="369"/>
    </row>
    <row r="142" spans="1:5" ht="13.5" thickBot="1" x14ac:dyDescent="0.25">
      <c r="A142" s="325" t="s">
        <v>521</v>
      </c>
      <c r="B142" s="326">
        <v>2018</v>
      </c>
      <c r="C142" s="326">
        <v>2019</v>
      </c>
      <c r="D142" s="326" t="s">
        <v>522</v>
      </c>
      <c r="E142" s="327" t="s">
        <v>523</v>
      </c>
    </row>
    <row r="143" spans="1:5" x14ac:dyDescent="0.2">
      <c r="A143" s="328" t="s">
        <v>524</v>
      </c>
      <c r="B143" s="329">
        <v>2750</v>
      </c>
      <c r="C143" s="329">
        <v>252</v>
      </c>
      <c r="D143" s="329"/>
      <c r="E143" s="330">
        <v>3002</v>
      </c>
    </row>
    <row r="144" spans="1:5" x14ac:dyDescent="0.2">
      <c r="A144" s="331" t="s">
        <v>525</v>
      </c>
      <c r="B144" s="332"/>
      <c r="C144" s="332"/>
      <c r="D144" s="332"/>
      <c r="E144" s="333">
        <v>0</v>
      </c>
    </row>
    <row r="145" spans="1:5" x14ac:dyDescent="0.2">
      <c r="A145" s="334" t="s">
        <v>526</v>
      </c>
      <c r="B145" s="335">
        <v>170052</v>
      </c>
      <c r="C145" s="335">
        <v>135867.44</v>
      </c>
      <c r="D145" s="335"/>
      <c r="E145" s="336">
        <v>305919.44</v>
      </c>
    </row>
    <row r="146" spans="1:5" x14ac:dyDescent="0.2">
      <c r="A146" s="334" t="s">
        <v>527</v>
      </c>
      <c r="B146" s="335"/>
      <c r="C146" s="335"/>
      <c r="D146" s="335"/>
      <c r="E146" s="336">
        <v>0</v>
      </c>
    </row>
    <row r="147" spans="1:5" x14ac:dyDescent="0.2">
      <c r="A147" s="334" t="s">
        <v>528</v>
      </c>
      <c r="B147" s="335"/>
      <c r="C147" s="335"/>
      <c r="D147" s="335"/>
      <c r="E147" s="336">
        <v>0</v>
      </c>
    </row>
    <row r="148" spans="1:5" x14ac:dyDescent="0.2">
      <c r="A148" s="334" t="s">
        <v>529</v>
      </c>
      <c r="B148" s="335"/>
      <c r="C148" s="335"/>
      <c r="D148" s="335"/>
      <c r="E148" s="336">
        <v>0</v>
      </c>
    </row>
    <row r="149" spans="1:5" ht="13.5" thickBot="1" x14ac:dyDescent="0.25">
      <c r="A149" s="337"/>
      <c r="B149" s="338"/>
      <c r="C149" s="338"/>
      <c r="D149" s="338"/>
      <c r="E149" s="336">
        <v>0</v>
      </c>
    </row>
    <row r="150" spans="1:5" ht="13.5" thickBot="1" x14ac:dyDescent="0.25">
      <c r="A150" s="339" t="s">
        <v>530</v>
      </c>
      <c r="B150" s="340">
        <v>172802</v>
      </c>
      <c r="C150" s="340">
        <v>136119.44</v>
      </c>
      <c r="D150" s="340">
        <v>0</v>
      </c>
      <c r="E150" s="341">
        <v>308921.44</v>
      </c>
    </row>
    <row r="151" spans="1:5" ht="15.75" thickBot="1" x14ac:dyDescent="0.25">
      <c r="A151" s="342"/>
      <c r="B151" s="342"/>
      <c r="C151" s="342"/>
      <c r="D151" s="342"/>
      <c r="E151" s="342"/>
    </row>
    <row r="152" spans="1:5" ht="13.5" thickBot="1" x14ac:dyDescent="0.25">
      <c r="A152" s="325" t="s">
        <v>531</v>
      </c>
      <c r="B152" s="326">
        <v>2018</v>
      </c>
      <c r="C152" s="326">
        <v>2019</v>
      </c>
      <c r="D152" s="326" t="s">
        <v>522</v>
      </c>
      <c r="E152" s="327" t="s">
        <v>523</v>
      </c>
    </row>
    <row r="153" spans="1:5" x14ac:dyDescent="0.2">
      <c r="A153" s="328" t="s">
        <v>532</v>
      </c>
      <c r="B153" s="329">
        <v>4207</v>
      </c>
      <c r="C153" s="329">
        <v>3795</v>
      </c>
      <c r="D153" s="329"/>
      <c r="E153" s="330">
        <v>8002</v>
      </c>
    </row>
    <row r="154" spans="1:5" x14ac:dyDescent="0.2">
      <c r="A154" s="343" t="s">
        <v>533</v>
      </c>
      <c r="B154" s="335">
        <v>157595</v>
      </c>
      <c r="C154" s="335">
        <v>130139.44</v>
      </c>
      <c r="D154" s="335"/>
      <c r="E154" s="336">
        <v>287734.44</v>
      </c>
    </row>
    <row r="155" spans="1:5" x14ac:dyDescent="0.2">
      <c r="A155" s="334" t="s">
        <v>534</v>
      </c>
      <c r="B155" s="335">
        <v>11000</v>
      </c>
      <c r="C155" s="335">
        <v>2185</v>
      </c>
      <c r="D155" s="335"/>
      <c r="E155" s="336">
        <v>13185</v>
      </c>
    </row>
    <row r="156" spans="1:5" x14ac:dyDescent="0.2">
      <c r="A156" s="334" t="s">
        <v>535</v>
      </c>
      <c r="B156" s="335"/>
      <c r="C156" s="335"/>
      <c r="D156" s="335"/>
      <c r="E156" s="336">
        <v>0</v>
      </c>
    </row>
    <row r="157" spans="1:5" x14ac:dyDescent="0.2">
      <c r="A157" s="344"/>
      <c r="B157" s="335"/>
      <c r="C157" s="335"/>
      <c r="D157" s="335"/>
      <c r="E157" s="336">
        <v>0</v>
      </c>
    </row>
    <row r="158" spans="1:5" x14ac:dyDescent="0.2">
      <c r="A158" s="344"/>
      <c r="B158" s="335"/>
      <c r="C158" s="335"/>
      <c r="D158" s="335"/>
      <c r="E158" s="336">
        <v>0</v>
      </c>
    </row>
    <row r="159" spans="1:5" ht="13.5" thickBot="1" x14ac:dyDescent="0.25">
      <c r="A159" s="337"/>
      <c r="B159" s="338"/>
      <c r="C159" s="338"/>
      <c r="D159" s="338"/>
      <c r="E159" s="336">
        <v>0</v>
      </c>
    </row>
    <row r="160" spans="1:5" ht="13.5" thickBot="1" x14ac:dyDescent="0.25">
      <c r="A160" s="339" t="s">
        <v>536</v>
      </c>
      <c r="B160" s="340">
        <v>172802</v>
      </c>
      <c r="C160" s="340">
        <v>136119.44</v>
      </c>
      <c r="D160" s="340">
        <v>0</v>
      </c>
      <c r="E160" s="341">
        <v>308921.44</v>
      </c>
    </row>
    <row r="161" spans="1:5" x14ac:dyDescent="0.2">
      <c r="A161" s="346"/>
      <c r="B161" s="347"/>
      <c r="C161" s="347"/>
      <c r="D161" s="347"/>
      <c r="E161" s="347"/>
    </row>
    <row r="162" spans="1:5" x14ac:dyDescent="0.2">
      <c r="A162" s="346"/>
      <c r="B162" s="347"/>
      <c r="C162" s="347"/>
      <c r="D162" s="347"/>
      <c r="E162" s="347"/>
    </row>
    <row r="163" spans="1:5" ht="40.5" customHeight="1" x14ac:dyDescent="0.2">
      <c r="A163" s="345" t="s">
        <v>518</v>
      </c>
      <c r="B163" s="368" t="s">
        <v>543</v>
      </c>
      <c r="C163" s="368"/>
      <c r="D163" s="368"/>
      <c r="E163" s="368"/>
    </row>
    <row r="164" spans="1:5" ht="15.75" thickBot="1" x14ac:dyDescent="0.3">
      <c r="A164" s="324"/>
      <c r="B164" s="324"/>
      <c r="C164" s="324"/>
      <c r="D164" s="369" t="s">
        <v>520</v>
      </c>
      <c r="E164" s="369"/>
    </row>
    <row r="165" spans="1:5" ht="13.5" thickBot="1" x14ac:dyDescent="0.25">
      <c r="A165" s="325" t="s">
        <v>521</v>
      </c>
      <c r="B165" s="326">
        <v>2018</v>
      </c>
      <c r="C165" s="326">
        <v>2019</v>
      </c>
      <c r="D165" s="326" t="s">
        <v>522</v>
      </c>
      <c r="E165" s="327" t="s">
        <v>523</v>
      </c>
    </row>
    <row r="166" spans="1:5" x14ac:dyDescent="0.2">
      <c r="A166" s="328" t="s">
        <v>524</v>
      </c>
      <c r="B166" s="329"/>
      <c r="C166" s="329"/>
      <c r="D166" s="329">
        <v>49</v>
      </c>
      <c r="E166" s="330">
        <v>49</v>
      </c>
    </row>
    <row r="167" spans="1:5" x14ac:dyDescent="0.2">
      <c r="A167" s="331" t="s">
        <v>525</v>
      </c>
      <c r="B167" s="332"/>
      <c r="C167" s="332"/>
      <c r="D167" s="332"/>
      <c r="E167" s="333">
        <v>0</v>
      </c>
    </row>
    <row r="168" spans="1:5" x14ac:dyDescent="0.2">
      <c r="A168" s="334" t="s">
        <v>526</v>
      </c>
      <c r="B168" s="335">
        <v>6941</v>
      </c>
      <c r="C168" s="335">
        <v>6549</v>
      </c>
      <c r="D168" s="335">
        <v>6607.375</v>
      </c>
      <c r="E168" s="336">
        <v>20097.375</v>
      </c>
    </row>
    <row r="169" spans="1:5" x14ac:dyDescent="0.2">
      <c r="A169" s="334" t="s">
        <v>527</v>
      </c>
      <c r="B169" s="335"/>
      <c r="C169" s="335"/>
      <c r="D169" s="335"/>
      <c r="E169" s="336">
        <v>0</v>
      </c>
    </row>
    <row r="170" spans="1:5" x14ac:dyDescent="0.2">
      <c r="A170" s="334" t="s">
        <v>528</v>
      </c>
      <c r="B170" s="335"/>
      <c r="C170" s="335"/>
      <c r="D170" s="335"/>
      <c r="E170" s="336">
        <v>0</v>
      </c>
    </row>
    <row r="171" spans="1:5" x14ac:dyDescent="0.2">
      <c r="A171" s="334" t="s">
        <v>529</v>
      </c>
      <c r="B171" s="335"/>
      <c r="C171" s="335"/>
      <c r="D171" s="335"/>
      <c r="E171" s="336">
        <v>0</v>
      </c>
    </row>
    <row r="172" spans="1:5" ht="13.5" thickBot="1" x14ac:dyDescent="0.25">
      <c r="A172" s="337"/>
      <c r="B172" s="338"/>
      <c r="C172" s="338"/>
      <c r="D172" s="338"/>
      <c r="E172" s="336">
        <v>0</v>
      </c>
    </row>
    <row r="173" spans="1:5" ht="13.5" thickBot="1" x14ac:dyDescent="0.25">
      <c r="A173" s="339" t="s">
        <v>530</v>
      </c>
      <c r="B173" s="340">
        <v>6941</v>
      </c>
      <c r="C173" s="340">
        <v>6549</v>
      </c>
      <c r="D173" s="340">
        <v>6656.375</v>
      </c>
      <c r="E173" s="341">
        <v>20146.375</v>
      </c>
    </row>
    <row r="174" spans="1:5" ht="15.75" thickBot="1" x14ac:dyDescent="0.25">
      <c r="A174" s="342"/>
      <c r="B174" s="342"/>
      <c r="C174" s="342"/>
      <c r="D174" s="342"/>
      <c r="E174" s="342"/>
    </row>
    <row r="175" spans="1:5" ht="13.5" thickBot="1" x14ac:dyDescent="0.25">
      <c r="A175" s="325" t="s">
        <v>531</v>
      </c>
      <c r="B175" s="326">
        <v>2018</v>
      </c>
      <c r="C175" s="326">
        <v>2019</v>
      </c>
      <c r="D175" s="326" t="s">
        <v>522</v>
      </c>
      <c r="E175" s="327" t="s">
        <v>523</v>
      </c>
    </row>
    <row r="176" spans="1:5" x14ac:dyDescent="0.2">
      <c r="A176" s="328" t="s">
        <v>532</v>
      </c>
      <c r="B176" s="329">
        <v>5900</v>
      </c>
      <c r="C176" s="329">
        <v>4631</v>
      </c>
      <c r="D176" s="329">
        <v>4631</v>
      </c>
      <c r="E176" s="330">
        <v>15162</v>
      </c>
    </row>
    <row r="177" spans="1:5" x14ac:dyDescent="0.2">
      <c r="A177" s="343" t="s">
        <v>533</v>
      </c>
      <c r="B177" s="335"/>
      <c r="C177" s="335"/>
      <c r="D177" s="335"/>
      <c r="E177" s="336">
        <v>0</v>
      </c>
    </row>
    <row r="178" spans="1:5" x14ac:dyDescent="0.2">
      <c r="A178" s="334" t="s">
        <v>534</v>
      </c>
      <c r="B178" s="335">
        <v>718</v>
      </c>
      <c r="C178" s="335">
        <v>1527</v>
      </c>
      <c r="D178" s="335">
        <v>1634.375</v>
      </c>
      <c r="E178" s="336">
        <v>3879.375</v>
      </c>
    </row>
    <row r="179" spans="1:5" x14ac:dyDescent="0.2">
      <c r="A179" s="334" t="s">
        <v>535</v>
      </c>
      <c r="B179" s="335">
        <v>323</v>
      </c>
      <c r="C179" s="335">
        <v>391</v>
      </c>
      <c r="D179" s="335">
        <v>391</v>
      </c>
      <c r="E179" s="336">
        <v>1105</v>
      </c>
    </row>
    <row r="180" spans="1:5" x14ac:dyDescent="0.2">
      <c r="A180" s="344"/>
      <c r="B180" s="335"/>
      <c r="C180" s="335"/>
      <c r="D180" s="335"/>
      <c r="E180" s="336">
        <v>0</v>
      </c>
    </row>
    <row r="181" spans="1:5" x14ac:dyDescent="0.2">
      <c r="A181" s="344"/>
      <c r="B181" s="335"/>
      <c r="C181" s="335"/>
      <c r="D181" s="335"/>
      <c r="E181" s="336">
        <v>0</v>
      </c>
    </row>
    <row r="182" spans="1:5" ht="13.5" thickBot="1" x14ac:dyDescent="0.25">
      <c r="A182" s="337"/>
      <c r="B182" s="338"/>
      <c r="C182" s="338"/>
      <c r="D182" s="338"/>
      <c r="E182" s="336">
        <v>0</v>
      </c>
    </row>
    <row r="183" spans="1:5" ht="13.5" thickBot="1" x14ac:dyDescent="0.25">
      <c r="A183" s="339" t="s">
        <v>536</v>
      </c>
      <c r="B183" s="340">
        <v>6941</v>
      </c>
      <c r="C183" s="340">
        <v>6549</v>
      </c>
      <c r="D183" s="340">
        <v>6656.375</v>
      </c>
      <c r="E183" s="341">
        <v>20146.375</v>
      </c>
    </row>
    <row r="184" spans="1:5" x14ac:dyDescent="0.2">
      <c r="A184" s="346"/>
      <c r="B184" s="347"/>
      <c r="C184" s="347"/>
      <c r="D184" s="347"/>
      <c r="E184" s="347"/>
    </row>
    <row r="185" spans="1:5" x14ac:dyDescent="0.2">
      <c r="A185" s="346"/>
      <c r="B185" s="347"/>
      <c r="C185" s="347"/>
      <c r="D185" s="347"/>
      <c r="E185" s="347"/>
    </row>
    <row r="186" spans="1:5" ht="42" customHeight="1" x14ac:dyDescent="0.2">
      <c r="A186" s="345" t="s">
        <v>518</v>
      </c>
      <c r="B186" s="368" t="s">
        <v>544</v>
      </c>
      <c r="C186" s="368"/>
      <c r="D186" s="368"/>
      <c r="E186" s="368"/>
    </row>
    <row r="187" spans="1:5" ht="15.75" thickBot="1" x14ac:dyDescent="0.3">
      <c r="A187" s="324"/>
      <c r="B187" s="324"/>
      <c r="C187" s="324"/>
      <c r="D187" s="369" t="s">
        <v>520</v>
      </c>
      <c r="E187" s="369"/>
    </row>
    <row r="188" spans="1:5" ht="13.5" thickBot="1" x14ac:dyDescent="0.25">
      <c r="A188" s="325" t="s">
        <v>521</v>
      </c>
      <c r="B188" s="326">
        <v>2018</v>
      </c>
      <c r="C188" s="326">
        <v>2019</v>
      </c>
      <c r="D188" s="326" t="s">
        <v>522</v>
      </c>
      <c r="E188" s="327" t="s">
        <v>523</v>
      </c>
    </row>
    <row r="189" spans="1:5" x14ac:dyDescent="0.2">
      <c r="A189" s="328" t="s">
        <v>524</v>
      </c>
      <c r="B189" s="329"/>
      <c r="C189" s="329"/>
      <c r="D189" s="329">
        <v>2465</v>
      </c>
      <c r="E189" s="330">
        <v>2465</v>
      </c>
    </row>
    <row r="190" spans="1:5" x14ac:dyDescent="0.2">
      <c r="A190" s="331" t="s">
        <v>525</v>
      </c>
      <c r="B190" s="332"/>
      <c r="C190" s="332"/>
      <c r="D190" s="332"/>
      <c r="E190" s="333">
        <v>0</v>
      </c>
    </row>
    <row r="191" spans="1:5" x14ac:dyDescent="0.2">
      <c r="A191" s="334" t="s">
        <v>526</v>
      </c>
      <c r="B191" s="335">
        <v>43456</v>
      </c>
      <c r="C191" s="335">
        <v>31847</v>
      </c>
      <c r="D191" s="335">
        <v>14991</v>
      </c>
      <c r="E191" s="336">
        <v>90294</v>
      </c>
    </row>
    <row r="192" spans="1:5" x14ac:dyDescent="0.2">
      <c r="A192" s="334" t="s">
        <v>527</v>
      </c>
      <c r="B192" s="335"/>
      <c r="C192" s="335"/>
      <c r="D192" s="335"/>
      <c r="E192" s="336">
        <v>0</v>
      </c>
    </row>
    <row r="193" spans="1:5" x14ac:dyDescent="0.2">
      <c r="A193" s="334" t="s">
        <v>528</v>
      </c>
      <c r="B193" s="335"/>
      <c r="C193" s="335"/>
      <c r="D193" s="335"/>
      <c r="E193" s="336">
        <v>0</v>
      </c>
    </row>
    <row r="194" spans="1:5" x14ac:dyDescent="0.2">
      <c r="A194" s="334" t="s">
        <v>529</v>
      </c>
      <c r="B194" s="335"/>
      <c r="C194" s="335"/>
      <c r="D194" s="335"/>
      <c r="E194" s="336">
        <v>0</v>
      </c>
    </row>
    <row r="195" spans="1:5" ht="13.5" thickBot="1" x14ac:dyDescent="0.25">
      <c r="A195" s="337"/>
      <c r="B195" s="338"/>
      <c r="C195" s="338"/>
      <c r="D195" s="338"/>
      <c r="E195" s="336">
        <v>0</v>
      </c>
    </row>
    <row r="196" spans="1:5" ht="13.5" thickBot="1" x14ac:dyDescent="0.25">
      <c r="A196" s="339" t="s">
        <v>530</v>
      </c>
      <c r="B196" s="340">
        <v>43456</v>
      </c>
      <c r="C196" s="340">
        <v>31847</v>
      </c>
      <c r="D196" s="340">
        <v>17456</v>
      </c>
      <c r="E196" s="341">
        <v>92759</v>
      </c>
    </row>
    <row r="197" spans="1:5" ht="15.75" thickBot="1" x14ac:dyDescent="0.25">
      <c r="A197" s="342"/>
      <c r="B197" s="342"/>
      <c r="C197" s="342"/>
      <c r="D197" s="342"/>
      <c r="E197" s="342"/>
    </row>
    <row r="198" spans="1:5" ht="13.5" thickBot="1" x14ac:dyDescent="0.25">
      <c r="A198" s="325" t="s">
        <v>531</v>
      </c>
      <c r="B198" s="326">
        <v>2018</v>
      </c>
      <c r="C198" s="326">
        <v>2019</v>
      </c>
      <c r="D198" s="326" t="s">
        <v>522</v>
      </c>
      <c r="E198" s="327" t="s">
        <v>523</v>
      </c>
    </row>
    <row r="199" spans="1:5" x14ac:dyDescent="0.2">
      <c r="A199" s="328" t="s">
        <v>532</v>
      </c>
      <c r="B199" s="329">
        <v>10395</v>
      </c>
      <c r="C199" s="329">
        <v>11548</v>
      </c>
      <c r="D199" s="329">
        <v>8727</v>
      </c>
      <c r="E199" s="330">
        <v>30670</v>
      </c>
    </row>
    <row r="200" spans="1:5" x14ac:dyDescent="0.2">
      <c r="A200" s="343" t="s">
        <v>533</v>
      </c>
      <c r="B200" s="335">
        <v>2311</v>
      </c>
      <c r="C200" s="335"/>
      <c r="D200" s="335"/>
      <c r="E200" s="336">
        <v>2311</v>
      </c>
    </row>
    <row r="201" spans="1:5" x14ac:dyDescent="0.2">
      <c r="A201" s="334" t="s">
        <v>534</v>
      </c>
      <c r="B201" s="335">
        <v>30750</v>
      </c>
      <c r="C201" s="335">
        <v>19819</v>
      </c>
      <c r="D201" s="335">
        <v>8470</v>
      </c>
      <c r="E201" s="336">
        <v>59039</v>
      </c>
    </row>
    <row r="202" spans="1:5" x14ac:dyDescent="0.2">
      <c r="A202" s="334" t="s">
        <v>535</v>
      </c>
      <c r="B202" s="335"/>
      <c r="C202" s="335">
        <v>480</v>
      </c>
      <c r="D202" s="335">
        <v>259</v>
      </c>
      <c r="E202" s="336">
        <v>739</v>
      </c>
    </row>
    <row r="203" spans="1:5" x14ac:dyDescent="0.2">
      <c r="A203" s="344"/>
      <c r="B203" s="335"/>
      <c r="C203" s="335"/>
      <c r="D203" s="335"/>
      <c r="E203" s="336">
        <v>0</v>
      </c>
    </row>
    <row r="204" spans="1:5" x14ac:dyDescent="0.2">
      <c r="A204" s="344"/>
      <c r="B204" s="335"/>
      <c r="C204" s="335"/>
      <c r="D204" s="335"/>
      <c r="E204" s="336">
        <v>0</v>
      </c>
    </row>
    <row r="205" spans="1:5" ht="13.5" thickBot="1" x14ac:dyDescent="0.25">
      <c r="A205" s="337"/>
      <c r="B205" s="338"/>
      <c r="C205" s="338"/>
      <c r="D205" s="338"/>
      <c r="E205" s="336">
        <v>0</v>
      </c>
    </row>
    <row r="206" spans="1:5" ht="13.5" thickBot="1" x14ac:dyDescent="0.25">
      <c r="A206" s="339" t="s">
        <v>536</v>
      </c>
      <c r="B206" s="340">
        <v>43456</v>
      </c>
      <c r="C206" s="340">
        <v>31847</v>
      </c>
      <c r="D206" s="340">
        <v>17456</v>
      </c>
      <c r="E206" s="341">
        <v>92759</v>
      </c>
    </row>
    <row r="207" spans="1:5" x14ac:dyDescent="0.2">
      <c r="A207" s="346"/>
      <c r="B207" s="347"/>
      <c r="C207" s="347"/>
      <c r="D207" s="347"/>
      <c r="E207" s="347"/>
    </row>
    <row r="208" spans="1:5" x14ac:dyDescent="0.2">
      <c r="A208" s="346"/>
      <c r="B208" s="347"/>
      <c r="C208" s="347"/>
      <c r="D208" s="347"/>
      <c r="E208" s="347"/>
    </row>
    <row r="209" spans="1:5" ht="25.5" customHeight="1" x14ac:dyDescent="0.2">
      <c r="A209" s="345" t="s">
        <v>518</v>
      </c>
      <c r="B209" s="368" t="s">
        <v>545</v>
      </c>
      <c r="C209" s="368"/>
      <c r="D209" s="368"/>
      <c r="E209" s="368"/>
    </row>
    <row r="210" spans="1:5" ht="15.75" thickBot="1" x14ac:dyDescent="0.3">
      <c r="A210" s="324"/>
      <c r="B210" s="324"/>
      <c r="C210" s="324"/>
      <c r="D210" s="369" t="s">
        <v>520</v>
      </c>
      <c r="E210" s="369"/>
    </row>
    <row r="211" spans="1:5" ht="13.5" thickBot="1" x14ac:dyDescent="0.25">
      <c r="A211" s="325" t="s">
        <v>521</v>
      </c>
      <c r="B211" s="326">
        <v>2018</v>
      </c>
      <c r="C211" s="326">
        <v>2019</v>
      </c>
      <c r="D211" s="326" t="s">
        <v>522</v>
      </c>
      <c r="E211" s="327" t="s">
        <v>523</v>
      </c>
    </row>
    <row r="212" spans="1:5" x14ac:dyDescent="0.2">
      <c r="A212" s="328" t="s">
        <v>524</v>
      </c>
      <c r="B212" s="329">
        <v>2043</v>
      </c>
      <c r="C212" s="329"/>
      <c r="D212" s="329"/>
      <c r="E212" s="330">
        <v>2043</v>
      </c>
    </row>
    <row r="213" spans="1:5" x14ac:dyDescent="0.2">
      <c r="A213" s="331" t="s">
        <v>525</v>
      </c>
      <c r="B213" s="332"/>
      <c r="C213" s="332"/>
      <c r="D213" s="332"/>
      <c r="E213" s="333">
        <v>0</v>
      </c>
    </row>
    <row r="214" spans="1:5" x14ac:dyDescent="0.2">
      <c r="A214" s="334" t="s">
        <v>526</v>
      </c>
      <c r="B214" s="335"/>
      <c r="C214" s="335"/>
      <c r="D214" s="335"/>
      <c r="E214" s="336">
        <v>0</v>
      </c>
    </row>
    <row r="215" spans="1:5" x14ac:dyDescent="0.2">
      <c r="A215" s="334" t="s">
        <v>527</v>
      </c>
      <c r="B215" s="335"/>
      <c r="C215" s="335"/>
      <c r="D215" s="335"/>
      <c r="E215" s="336">
        <v>0</v>
      </c>
    </row>
    <row r="216" spans="1:5" x14ac:dyDescent="0.2">
      <c r="A216" s="334" t="s">
        <v>528</v>
      </c>
      <c r="B216" s="335"/>
      <c r="C216" s="335"/>
      <c r="D216" s="335"/>
      <c r="E216" s="336">
        <v>0</v>
      </c>
    </row>
    <row r="217" spans="1:5" x14ac:dyDescent="0.2">
      <c r="A217" s="334" t="s">
        <v>529</v>
      </c>
      <c r="B217" s="335"/>
      <c r="C217" s="335"/>
      <c r="D217" s="335"/>
      <c r="E217" s="336">
        <v>0</v>
      </c>
    </row>
    <row r="218" spans="1:5" ht="13.5" thickBot="1" x14ac:dyDescent="0.25">
      <c r="A218" s="337"/>
      <c r="B218" s="338"/>
      <c r="C218" s="338"/>
      <c r="D218" s="338"/>
      <c r="E218" s="336">
        <v>0</v>
      </c>
    </row>
    <row r="219" spans="1:5" ht="13.5" thickBot="1" x14ac:dyDescent="0.25">
      <c r="A219" s="339" t="s">
        <v>530</v>
      </c>
      <c r="B219" s="340">
        <v>2043</v>
      </c>
      <c r="C219" s="340">
        <v>0</v>
      </c>
      <c r="D219" s="340">
        <v>0</v>
      </c>
      <c r="E219" s="341">
        <v>2043</v>
      </c>
    </row>
    <row r="220" spans="1:5" ht="15.75" thickBot="1" x14ac:dyDescent="0.25">
      <c r="A220" s="342"/>
      <c r="B220" s="342"/>
      <c r="C220" s="342"/>
      <c r="D220" s="342"/>
      <c r="E220" s="342"/>
    </row>
    <row r="221" spans="1:5" ht="13.5" thickBot="1" x14ac:dyDescent="0.25">
      <c r="A221" s="325" t="s">
        <v>531</v>
      </c>
      <c r="B221" s="326">
        <v>2018</v>
      </c>
      <c r="C221" s="326">
        <v>2019</v>
      </c>
      <c r="D221" s="326" t="s">
        <v>522</v>
      </c>
      <c r="E221" s="327" t="s">
        <v>523</v>
      </c>
    </row>
    <row r="222" spans="1:5" x14ac:dyDescent="0.2">
      <c r="A222" s="328" t="s">
        <v>532</v>
      </c>
      <c r="B222" s="329"/>
      <c r="C222" s="329"/>
      <c r="D222" s="329"/>
      <c r="E222" s="330">
        <v>0</v>
      </c>
    </row>
    <row r="223" spans="1:5" x14ac:dyDescent="0.2">
      <c r="A223" s="343" t="s">
        <v>533</v>
      </c>
      <c r="B223" s="335"/>
      <c r="C223" s="335"/>
      <c r="D223" s="335"/>
      <c r="E223" s="336">
        <v>0</v>
      </c>
    </row>
    <row r="224" spans="1:5" x14ac:dyDescent="0.2">
      <c r="A224" s="334" t="s">
        <v>534</v>
      </c>
      <c r="B224" s="335">
        <v>2043</v>
      </c>
      <c r="C224" s="335"/>
      <c r="D224" s="335"/>
      <c r="E224" s="336">
        <v>2043</v>
      </c>
    </row>
    <row r="225" spans="1:5" x14ac:dyDescent="0.2">
      <c r="A225" s="334" t="s">
        <v>535</v>
      </c>
      <c r="B225" s="335"/>
      <c r="C225" s="335"/>
      <c r="D225" s="335"/>
      <c r="E225" s="336">
        <v>0</v>
      </c>
    </row>
    <row r="226" spans="1:5" x14ac:dyDescent="0.2">
      <c r="A226" s="344"/>
      <c r="B226" s="335"/>
      <c r="C226" s="335"/>
      <c r="D226" s="335"/>
      <c r="E226" s="336">
        <v>0</v>
      </c>
    </row>
    <row r="227" spans="1:5" x14ac:dyDescent="0.2">
      <c r="A227" s="344"/>
      <c r="B227" s="335"/>
      <c r="C227" s="335"/>
      <c r="D227" s="335"/>
      <c r="E227" s="336">
        <v>0</v>
      </c>
    </row>
    <row r="228" spans="1:5" ht="13.5" thickBot="1" x14ac:dyDescent="0.25">
      <c r="A228" s="337"/>
      <c r="B228" s="338"/>
      <c r="C228" s="338"/>
      <c r="D228" s="338"/>
      <c r="E228" s="336">
        <v>0</v>
      </c>
    </row>
    <row r="229" spans="1:5" ht="13.5" thickBot="1" x14ac:dyDescent="0.25">
      <c r="A229" s="339" t="s">
        <v>536</v>
      </c>
      <c r="B229" s="340">
        <v>2043</v>
      </c>
      <c r="C229" s="340">
        <v>0</v>
      </c>
      <c r="D229" s="340">
        <v>0</v>
      </c>
      <c r="E229" s="341">
        <v>2043</v>
      </c>
    </row>
  </sheetData>
  <mergeCells count="21">
    <mergeCell ref="D3:E3"/>
    <mergeCell ref="B25:E25"/>
    <mergeCell ref="D26:E26"/>
    <mergeCell ref="B48:E48"/>
    <mergeCell ref="D49:E49"/>
    <mergeCell ref="B209:E209"/>
    <mergeCell ref="D210:E210"/>
    <mergeCell ref="A1:E1"/>
    <mergeCell ref="B140:E140"/>
    <mergeCell ref="D141:E141"/>
    <mergeCell ref="B163:E163"/>
    <mergeCell ref="D164:E164"/>
    <mergeCell ref="B186:E186"/>
    <mergeCell ref="D187:E187"/>
    <mergeCell ref="B71:E71"/>
    <mergeCell ref="D72:E72"/>
    <mergeCell ref="B94:E94"/>
    <mergeCell ref="D95:E95"/>
    <mergeCell ref="B117:E117"/>
    <mergeCell ref="D118:E118"/>
    <mergeCell ref="B2:E2"/>
  </mergeCells>
  <conditionalFormatting sqref="E5:E12 B12:D12 B22:E22 E15:E21 E28:E35 B35:D35 E38:E47 B45:D47 B92:E93 B115:E116 B138:E139 B161:E162 B184:E185 B207:E208 B69:E70">
    <cfRule type="cellIs" dxfId="8" priority="9" stopIfTrue="1" operator="equal">
      <formula>0</formula>
    </cfRule>
  </conditionalFormatting>
  <conditionalFormatting sqref="E51:E58 B58:D58 E61:E68 B68:D68">
    <cfRule type="cellIs" dxfId="7" priority="8" stopIfTrue="1" operator="equal">
      <formula>0</formula>
    </cfRule>
  </conditionalFormatting>
  <conditionalFormatting sqref="E74:E81 B81:D81 E84:E91 B91:D91">
    <cfRule type="cellIs" dxfId="6" priority="7" stopIfTrue="1" operator="equal">
      <formula>0</formula>
    </cfRule>
  </conditionalFormatting>
  <conditionalFormatting sqref="E97:E104 B104:D104 E107:E114 B114:D114">
    <cfRule type="cellIs" dxfId="5" priority="6" stopIfTrue="1" operator="equal">
      <formula>0</formula>
    </cfRule>
  </conditionalFormatting>
  <conditionalFormatting sqref="E120:E127 B127:D127 E130:E137 B137:D137">
    <cfRule type="cellIs" dxfId="4" priority="5" stopIfTrue="1" operator="equal">
      <formula>0</formula>
    </cfRule>
  </conditionalFormatting>
  <conditionalFormatting sqref="E143:E150 B150:D150 E153:E160 B160:D160">
    <cfRule type="cellIs" dxfId="3" priority="4" stopIfTrue="1" operator="equal">
      <formula>0</formula>
    </cfRule>
  </conditionalFormatting>
  <conditionalFormatting sqref="E166:E173 B173:D173 E176:E183 B183:D183">
    <cfRule type="cellIs" dxfId="2" priority="3" stopIfTrue="1" operator="equal">
      <formula>0</formula>
    </cfRule>
  </conditionalFormatting>
  <conditionalFormatting sqref="E189:E196 B196:D196 E199:E206 B206:D206">
    <cfRule type="cellIs" dxfId="1" priority="2" stopIfTrue="1" operator="equal">
      <formula>0</formula>
    </cfRule>
  </conditionalFormatting>
  <conditionalFormatting sqref="E212:E219 B219:D219 E222:E229 B229:D229">
    <cfRule type="cellIs" dxfId="0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 xml:space="preserve">&amp;C&amp;"Times New Roman CE,Félkövér"&amp;12
Európai uniós támogatással megvalósuló projektek 
bevételei, kiadásai, hozzájárulások&amp;R&amp;"Times New Roman CE,Félkövér dőlt" 8. melléklet </oddHeader>
  </headerFooter>
  <rowBreaks count="4" manualBreakCount="4">
    <brk id="47" max="16383" man="1"/>
    <brk id="93" max="16383" man="1"/>
    <brk id="139" max="16383" man="1"/>
    <brk id="1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25</vt:i4>
      </vt:variant>
    </vt:vector>
  </HeadingPairs>
  <TitlesOfParts>
    <vt:vector size="47" baseType="lpstr">
      <vt:lpstr>Előlap</vt:lpstr>
      <vt:lpstr>1.1.sz.mell.</vt:lpstr>
      <vt:lpstr>1.2.sz.mell.</vt:lpstr>
      <vt:lpstr>1.3.sz.mell.</vt:lpstr>
      <vt:lpstr>2.1.sz.mell  </vt:lpstr>
      <vt:lpstr>2.2.sz.mell  </vt:lpstr>
      <vt:lpstr>6.sz.mell.</vt:lpstr>
      <vt:lpstr>7.sz.mell.</vt:lpstr>
      <vt:lpstr>8. sz. mell. </vt:lpstr>
      <vt:lpstr>9.1. sz. mell ÖNK</vt:lpstr>
      <vt:lpstr>9.1.1. sz. mell ÖNK</vt:lpstr>
      <vt:lpstr>9.2. sz. mell HIV</vt:lpstr>
      <vt:lpstr>9.2.1. sz. mell HIV</vt:lpstr>
      <vt:lpstr>9.3. sz. mell GAM</vt:lpstr>
      <vt:lpstr>9.3.1. sz. mell GAM</vt:lpstr>
      <vt:lpstr>9.4. sz. mell ILMKS</vt:lpstr>
      <vt:lpstr>9.4.1. sz. mell ILMKS</vt:lpstr>
      <vt:lpstr>9.4.2. sz. mell ILMKS</vt:lpstr>
      <vt:lpstr>9.5. sz. mell OVI</vt:lpstr>
      <vt:lpstr>9.5.1. sz. mell OVI</vt:lpstr>
      <vt:lpstr>9.6. sz. mell CSSK</vt:lpstr>
      <vt:lpstr>9.6.1. sz. mell CSSK</vt:lpstr>
      <vt:lpstr>'1.1.sz.mell.'!Nyomtatási_cím</vt:lpstr>
      <vt:lpstr>'1.2.sz.mell.'!Nyomtatási_cím</vt:lpstr>
      <vt:lpstr>'1.3.sz.mell.'!Nyomtatási_cím</vt:lpstr>
      <vt:lpstr>'6.sz.mell.'!Nyomtatási_cím</vt:lpstr>
      <vt:lpstr>'8. sz. mell. '!Nyomtatási_cím</vt:lpstr>
      <vt:lpstr>'9.1. sz. mell ÖNK'!Nyomtatási_cím</vt:lpstr>
      <vt:lpstr>'9.1.1. sz. mell ÖNK'!Nyomtatási_cím</vt:lpstr>
      <vt:lpstr>'9.2. sz. mell HIV'!Nyomtatási_cím</vt:lpstr>
      <vt:lpstr>'9.2.1. sz. mell HIV'!Nyomtatási_cím</vt:lpstr>
      <vt:lpstr>'9.3. sz. mell GAM'!Nyomtatási_cím</vt:lpstr>
      <vt:lpstr>'9.3.1. sz. mell GAM'!Nyomtatási_cím</vt:lpstr>
      <vt:lpstr>'9.4. sz. mell ILMKS'!Nyomtatási_cím</vt:lpstr>
      <vt:lpstr>'9.4.1. sz. mell ILMKS'!Nyomtatási_cím</vt:lpstr>
      <vt:lpstr>'9.4.2. sz. mell ILMKS'!Nyomtatási_cím</vt:lpstr>
      <vt:lpstr>'9.5. sz. mell OVI'!Nyomtatási_cím</vt:lpstr>
      <vt:lpstr>'9.5.1. sz. mell OVI'!Nyomtatási_cím</vt:lpstr>
      <vt:lpstr>'9.6. sz. mell CSSK'!Nyomtatási_cím</vt:lpstr>
      <vt:lpstr>'9.6.1. sz. mell CSSK'!Nyomtatási_cím</vt:lpstr>
      <vt:lpstr>'1.1.sz.mell.'!Nyomtatási_terület</vt:lpstr>
      <vt:lpstr>'1.2.sz.mell.'!Nyomtatási_terület</vt:lpstr>
      <vt:lpstr>'1.3.sz.mell.'!Nyomtatási_terület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Kozmáné Albecz Rita</cp:lastModifiedBy>
  <cp:lastPrinted>2018-08-27T12:21:48Z</cp:lastPrinted>
  <dcterms:created xsi:type="dcterms:W3CDTF">2018-04-19T09:42:06Z</dcterms:created>
  <dcterms:modified xsi:type="dcterms:W3CDTF">2018-08-27T12:22:13Z</dcterms:modified>
</cp:coreProperties>
</file>